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送审稿项目表" sheetId="1" r:id="rId1"/>
    <sheet name="Sheet3" sheetId="3" r:id="rId2"/>
  </sheets>
  <definedNames>
    <definedName name="_xlnm.Print_Titles" localSheetId="0">送审稿项目表!$4:$5</definedName>
  </definedNames>
  <calcPr calcId="144525"/>
</workbook>
</file>

<file path=xl/sharedStrings.xml><?xml version="1.0" encoding="utf-8"?>
<sst xmlns="http://schemas.openxmlformats.org/spreadsheetml/2006/main" count="737" uniqueCount="299">
  <si>
    <t>梅州市综合交通运输体系“十三五”重点项目建设规划表（公示稿）</t>
  </si>
  <si>
    <t>序号</t>
  </si>
  <si>
    <t>项目名称</t>
  </si>
  <si>
    <t>建设性质</t>
  </si>
  <si>
    <t>建设内容</t>
  </si>
  <si>
    <t>建设期限（年）</t>
  </si>
  <si>
    <t>至2015年底累计完成投资（亿元）</t>
  </si>
  <si>
    <t>“十三五”期投资（亿元）</t>
  </si>
  <si>
    <t>总投资
（亿元）</t>
  </si>
  <si>
    <t>备注</t>
  </si>
  <si>
    <t>标准</t>
  </si>
  <si>
    <t>规模(公里)</t>
  </si>
  <si>
    <t>合计</t>
  </si>
  <si>
    <t>一、铁路</t>
  </si>
  <si>
    <t>广梅汕客运专线梅州至潮汕段(梅州段)</t>
  </si>
  <si>
    <t>新建</t>
  </si>
  <si>
    <t>高速铁路</t>
  </si>
  <si>
    <t>2015-2019</t>
  </si>
  <si>
    <t>省重点正式项目</t>
  </si>
  <si>
    <t>瑞金至梅州铁路（梅州段）</t>
  </si>
  <si>
    <t>快速铁路</t>
  </si>
  <si>
    <t>2017-2025</t>
  </si>
  <si>
    <t>龙川至梅州至龙岩铁路(梅州段）</t>
  </si>
  <si>
    <t>二、公路</t>
  </si>
  <si>
    <t>（一）高速公路</t>
  </si>
  <si>
    <t>兴宁至汕尾高速公路兴宁至五华段（含畲江支线）</t>
  </si>
  <si>
    <t>高速公路</t>
  </si>
  <si>
    <t>2013-2017</t>
  </si>
  <si>
    <t>省重点项目</t>
  </si>
  <si>
    <t>梅州至平远高速公路</t>
  </si>
  <si>
    <t>2015-2018</t>
  </si>
  <si>
    <t>大埔至潮州高速公路梅州段（含大埔至漳州支线）</t>
  </si>
  <si>
    <t>2015-2020</t>
  </si>
  <si>
    <t>梅州东环高速公路</t>
  </si>
  <si>
    <t>2016-2020</t>
  </si>
  <si>
    <t>大（埔）丰（顺）（五）华高速公路丰顺至五华段</t>
  </si>
  <si>
    <t>兴宁至汕尾高速公路五华至陆河段（梅州段）</t>
  </si>
  <si>
    <t>大（埔）丰（顺）（五）华高速公路大埔至丰顺段</t>
  </si>
  <si>
    <t>2018-2025</t>
  </si>
  <si>
    <t>省中长期项目</t>
  </si>
  <si>
    <t>梅州至潮州高速公路（梅州段）</t>
  </si>
  <si>
    <t>2020-2027</t>
  </si>
  <si>
    <t>市级储备项目</t>
  </si>
  <si>
    <t>平（远）连（平）高速公路梅州段（含汕昆高速畲江至兴宁段北延线）</t>
  </si>
  <si>
    <t>平（远）蕉（岭）大（埔）高速公路</t>
  </si>
  <si>
    <t>平远至（福建）武平高速公路（梅州段）</t>
  </si>
  <si>
    <t>（二）国省干线公路</t>
  </si>
  <si>
    <t>国道</t>
  </si>
  <si>
    <t>国道G205线梅县区城东镇金盘桥至扶大高新区宪梓中学段改线工程</t>
  </si>
  <si>
    <t>一级</t>
  </si>
  <si>
    <t>2017-2023</t>
  </si>
  <si>
    <t>国道G205线兴宁市市区洋里至茅塘段绕城改建工程</t>
  </si>
  <si>
    <t>国道205兴宁市新陂镇家庄至五华县齐乐段公路改建工程</t>
  </si>
  <si>
    <t>2018-2023</t>
  </si>
  <si>
    <t>国道G205线兴宁市径心镇兴宁市梅县区交界处至永和镇段</t>
  </si>
  <si>
    <t>路面改造</t>
  </si>
  <si>
    <t>二级</t>
  </si>
  <si>
    <t>2016-2017</t>
  </si>
  <si>
    <t>国道G205线兴宁市茅塘至五华县齐乐段</t>
  </si>
  <si>
    <t>国道G205线蕉岭县蕉城镇樟坑至叟乐段绕城改建工程</t>
  </si>
  <si>
    <t>2016-2024</t>
  </si>
  <si>
    <t>国道G206线梅城至畲江段新改建工程</t>
  </si>
  <si>
    <t>2015-2017</t>
  </si>
  <si>
    <t>国道G206梅县区畲江镇角口（接梅畲快线）至松棚改建工程</t>
  </si>
  <si>
    <t>改造</t>
  </si>
  <si>
    <t>2018-2022</t>
  </si>
  <si>
    <t>国道G206线梅江区城北镇育豪至城北段</t>
  </si>
  <si>
    <t>2017-2018</t>
  </si>
  <si>
    <t>国道G206线梅县区城东镇金盘桥至梅江区三角镇湾下段绕城改线工程</t>
  </si>
  <si>
    <t>2017-2022</t>
  </si>
  <si>
    <t>国道G206线兴宁市水口镇松陂至丰顺县北斗镇石桥头段改建工程</t>
  </si>
  <si>
    <t>升级改造</t>
  </si>
  <si>
    <t>2017-2019</t>
  </si>
  <si>
    <t>国道G206线平远县大柘镇田螺纽至大柘镇超竹村段绕城改建工程</t>
  </si>
  <si>
    <t>2018-2021</t>
  </si>
  <si>
    <t>国道G206线平远县八尺镇至大柘镇段(K2087-K2115.4)</t>
  </si>
  <si>
    <t>改建</t>
  </si>
  <si>
    <t>2019-2022</t>
  </si>
  <si>
    <t>国道206线丰顺县汤坑镇石桥头至汤南镇九斗段一级公路路面大修工程</t>
  </si>
  <si>
    <t>路面大修</t>
  </si>
  <si>
    <t>2016-2018</t>
  </si>
  <si>
    <t>国道G206线梅县区程江镇锭子桥至梅州大桥段</t>
  </si>
  <si>
    <t>2018-2020</t>
  </si>
  <si>
    <t>国道G235线大埔县大麻镇至银江镇坪上段</t>
  </si>
  <si>
    <t>国道G235线大埔湖寮镇陈牙陂至密坑段改线</t>
  </si>
  <si>
    <t>国道G235线大埔三河镇至大麻镇段</t>
  </si>
  <si>
    <t>2018-2019</t>
  </si>
  <si>
    <t>国道G235线大埔茶阳镇三层岭至湖寮镇杨梅田段</t>
  </si>
  <si>
    <t>国道G235线大埔县绕茶阳圩镇群丰至新富段改线</t>
  </si>
  <si>
    <t>国道G235线大埔县三河镇五丰至三河大桥段</t>
  </si>
  <si>
    <t>国道G235线大埔县银江镇胜坑至丰埔桥段</t>
  </si>
  <si>
    <t>国道235线(原S224线）丰顺县汤坑镇圆墩角至贵田段公路改造工程</t>
  </si>
  <si>
    <t>国道235线(原S224线）丰顺县砂田镇丰埔桥至黄金三合段公路改造工程</t>
  </si>
  <si>
    <t>国道G235线丰顺县黄金镇三合至潘田段公路改建工程</t>
  </si>
  <si>
    <t>2013-2016</t>
  </si>
  <si>
    <t>国道235线(原S224线）丰顺县汤坑镇至埔寨农场段公路改造工程</t>
  </si>
  <si>
    <t>国道235线(原S224线）丰顺县汤南镇合山大桥新建工程</t>
  </si>
  <si>
    <t>桥梁</t>
  </si>
  <si>
    <t>2017-2020</t>
  </si>
  <si>
    <t>国道G238线五华县洋田至华城高速出口段公路改建工程</t>
  </si>
  <si>
    <t>一级、二级</t>
  </si>
  <si>
    <t>国道G238线（原S228线）五华县华城高速路口至河东段</t>
  </si>
  <si>
    <t>2015-2016</t>
  </si>
  <si>
    <t>国道G238线五华县五华大桥改建</t>
  </si>
  <si>
    <t>国道G238线五华县城段改线工程</t>
  </si>
  <si>
    <t>国道355线(原S334线）丰顺县留隍镇盐坪至丰良段公路改造工程</t>
  </si>
  <si>
    <t>国道G355线丰顺县留隍镇环市村至西洞段一级公路改建工程</t>
  </si>
  <si>
    <t>国道355线(原S334线）丰顺县留隍镇留隍大桥新建工程</t>
  </si>
  <si>
    <t>国道G355线五华华阳至安流段改建</t>
  </si>
  <si>
    <t>国道G355(原S120线)安流至水寨段一级公路改建工程</t>
  </si>
  <si>
    <t>国道G355线五华县城段改线工程</t>
  </si>
  <si>
    <t>国道G355线五华县琴江大桥改建</t>
  </si>
  <si>
    <t>国道G355线五华县绕华阳圩镇段改线</t>
  </si>
  <si>
    <t>国道G355线兴宁五华交界至兴宁水口镇松陂段</t>
  </si>
  <si>
    <t>国道G358线平远县差干镇湍溪村至八尺镇段升级改造</t>
  </si>
  <si>
    <t>省道</t>
  </si>
  <si>
    <t>省道S120线五华县华城镇段改线</t>
  </si>
  <si>
    <t>2019-2021</t>
  </si>
  <si>
    <t>省道S120线（原省道239）五华县潭下至杞水、长布至水口山段路面改造</t>
  </si>
  <si>
    <t>省道S221线大埔枫朗至湖寮县城段一级公路</t>
  </si>
  <si>
    <t>省道S221线大埔县枫朗至和村段</t>
  </si>
  <si>
    <t>省道S222线（原X043、Y329线）梅县雁洋镇至蕉岭县高思段</t>
  </si>
  <si>
    <t>省道S222线（原X043线）蕉岭蓝坊至高思横叮奇段</t>
  </si>
  <si>
    <t>省道S333线（原省道S222线）大埔县银江镇坑口至高陂段</t>
  </si>
  <si>
    <t>省道S223线梅江区梅城至梅县区雁洋镇段</t>
  </si>
  <si>
    <t>省道S223线梅县区松源镇至雁洋镇段（出省通道）改建工程</t>
  </si>
  <si>
    <t>升级改建</t>
  </si>
  <si>
    <t>一（二）级</t>
  </si>
  <si>
    <t>2016-2019</t>
  </si>
  <si>
    <t>省道S223线梅县区程江镇至南口镇葵岗段</t>
  </si>
  <si>
    <t>省道S223线（原X969线）梅县区南口镇葵岗至荷泗段</t>
  </si>
  <si>
    <t>省道S223线（原X969线）兴宁市径南镇白石至水口镇井下段</t>
  </si>
  <si>
    <t>省道S223线（原X968线）梅县区畲江至兴宁市下堡（兴宁段)</t>
  </si>
  <si>
    <t>省道S223线蕉岭县南礤镇隘罗坪至步上段</t>
  </si>
  <si>
    <t>2019-2023</t>
  </si>
  <si>
    <t>省道S223线(原X035、Y191等线)五华周江至华阳段二级公路改建工程</t>
  </si>
  <si>
    <t>2020-2025</t>
  </si>
  <si>
    <t>省道S224线梅县区城东镇至石扇镇段</t>
  </si>
  <si>
    <t>2020-2021</t>
  </si>
  <si>
    <t>省道S224线梅县区雁洋镇对坑至雁上段</t>
  </si>
  <si>
    <t>省道S224线（原X046线）蕉岭县长潭至新铺狮山村段</t>
  </si>
  <si>
    <t>省道S224线（原S332线）蕉岭县狮山村至新铺墟段改线</t>
  </si>
  <si>
    <t>2020-2023</t>
  </si>
  <si>
    <t>省道S224线（原X019线）蕉岭县新铺墟至石峰径段</t>
  </si>
  <si>
    <t>省道S225线兴宁市叶塘镇北塘至新陂镇家庄段</t>
  </si>
  <si>
    <t>省道S226线兴宁市罗浮镇至兴城段改建工程</t>
  </si>
  <si>
    <t>省道S226线兴宁市洋里至新圩段改建工程</t>
  </si>
  <si>
    <t>2020-2022</t>
  </si>
  <si>
    <t>省道S225线兴宁205国道(茅塘）至火车站段</t>
  </si>
  <si>
    <t>省道S225线兴宁市火车站至水口段</t>
  </si>
  <si>
    <t>省道S225线平远大柘镇至石正镇段</t>
  </si>
  <si>
    <t>省道S225线（原X967线）平远县大柘至徐溪公路</t>
  </si>
  <si>
    <t>省道S225（原X962、X967线）梅县蕉岭交界处洋橱坑至蕉岭平远交界处电站段</t>
  </si>
  <si>
    <t>省道225线兴宁市合水富和至叶塘北塘段公路改建工程</t>
  </si>
  <si>
    <t>新改建</t>
  </si>
  <si>
    <t>省道S227线（原X975线、X025线、X072线）梅县区桃尧镇汾水至松口镇蓬下段</t>
  </si>
  <si>
    <t>省道S227线（原X072线）三河至松口南洋古道改造</t>
  </si>
  <si>
    <t>2020-2020</t>
  </si>
  <si>
    <t>省道S227线大埔县枫朗至高陂段</t>
  </si>
  <si>
    <t>省道S227（大埔县原X005线）北塘至大蝉桥段改造</t>
  </si>
  <si>
    <t>省道S227（大埔县原X961线）茶阳至三河段路面大修工程（二期）</t>
  </si>
  <si>
    <t>省道S227（大埔县原X072线）高陂至丰顺潭江县际快速回环公路</t>
  </si>
  <si>
    <t xml:space="preserve">省道S227线（原X072线）丰顺县留隍横居至潭江出米田改建工程 </t>
  </si>
  <si>
    <t>2019-2020</t>
  </si>
  <si>
    <t>省道S228线（原X023线）梅县区南口镇荷泗至畲江镇段</t>
  </si>
  <si>
    <t>省道S228线（原X974溪留线）兴宁市合水镇溪唇村至叶塘镇留桥村改造工程</t>
  </si>
  <si>
    <t>三级</t>
  </si>
  <si>
    <t>省道S228线（原X012线）兴宁市水口至狮子岩改造工程</t>
  </si>
  <si>
    <t>省道S226线（原省道S228线）丰顺八乡山汾水坳至汤坑段改建工程</t>
  </si>
  <si>
    <t>2016-2022</t>
  </si>
  <si>
    <t>省道S228线（原X094线）丰顺黄竹坪至揭西大洋改建工程</t>
  </si>
  <si>
    <t>省道S226线（原省道S228线）五华县油田至郭田段</t>
  </si>
  <si>
    <t>省道S233线丰顺北洞至大凹段公路改建工程</t>
  </si>
  <si>
    <t>省道S233线（原X950线）丰顺县马图至留隍西洞改建工程</t>
  </si>
  <si>
    <t>省道S238线五华县双璜至猫塘坳段路面改造工程</t>
  </si>
  <si>
    <t>省道S239线（原X010线）梅县区梅西镇石赖至兴宁市龙北镇段</t>
  </si>
  <si>
    <t>省道S239线（原X010线）兴宁市铁山嶂至五华县平安寺段</t>
  </si>
  <si>
    <t>省道S239线（原X029线）丰顺天狮碑至揭西高基改建工程</t>
  </si>
  <si>
    <t>省道S239线（原X032）五华县河东至冰塘段</t>
  </si>
  <si>
    <t>省道S239线（原X039线）平远长田至坝头段公路改造工程</t>
  </si>
  <si>
    <t>省道S239线(原平远县长田至梅西公路)</t>
  </si>
  <si>
    <t>省道S242线梅县区梅西镇至梅南镇北洞段</t>
  </si>
  <si>
    <t>省道S242线丰顺县马图至丰良改建工程</t>
  </si>
  <si>
    <t>省道S255线丰顺县茶背至玉湖段改建工程</t>
  </si>
  <si>
    <t>省道S332线平远县东石镇十二排至东石镇茅坪村段</t>
  </si>
  <si>
    <t>省道S332线平远县大柘镇程西至大柘镇岭下村段</t>
  </si>
  <si>
    <t>省道S332线蕉岭县油坑至新铺墟段</t>
  </si>
  <si>
    <t>省道S332线（原S221线）大埔县长治至太宁段</t>
  </si>
  <si>
    <t>省道S332线大埔县青溪汀江大桥至溪口段二级公路改建工程</t>
  </si>
  <si>
    <t>省道S332线梅县区松口镇界溪口至甲路岗段</t>
  </si>
  <si>
    <t>省道S333线梅江区三角镇湾下至梅县区扶大高新区宪梓中学侧段绕城改建工程</t>
  </si>
  <si>
    <t>省道S333线兴宁市黄陂镇莲塘岗至罗岗元潘段</t>
  </si>
  <si>
    <t>省道S333线大埔县陈牙陂至密坑过境公路</t>
  </si>
  <si>
    <t>省道S333（大埔县原X001线）光德至饶平县建饶段改造</t>
  </si>
  <si>
    <t>省道S333（大埔县原X008线）银江至高陂段路面改造</t>
  </si>
  <si>
    <t>S334线（原X036线）平远东石至大畲坳公路改造工程</t>
  </si>
  <si>
    <t>省道S334线（原S223线、X045线）梅县蕉岭交界处水口山至蓝坊镇政府门口段</t>
  </si>
  <si>
    <t>省道S334线（原X045线）蕉岭县蓝坊镇政府门口至蕉城段改线</t>
  </si>
  <si>
    <t>省道S334线（原X046线）蕉岭县樟坑至麻坑段</t>
  </si>
  <si>
    <t>省道S339线兴宁市大坪圩至回龙段</t>
  </si>
  <si>
    <t>省道S340线五华县大都至梅林段公路改建工程</t>
  </si>
  <si>
    <t>省道S508线五华县七畲径林场至双华段公路改建工程</t>
  </si>
  <si>
    <t>（三）县乡公路及重要旅游、工业、农业经济公路</t>
  </si>
  <si>
    <t>梅江区（8项）</t>
  </si>
  <si>
    <t>梅县区（39项）</t>
  </si>
  <si>
    <t>兴宁市（29项）</t>
  </si>
  <si>
    <t>平远县（26项）</t>
  </si>
  <si>
    <t>蕉岭县（34项）</t>
  </si>
  <si>
    <t>大埔县（42项）</t>
  </si>
  <si>
    <t>丰顺县（60项）</t>
  </si>
  <si>
    <t>五华县（36项）</t>
  </si>
  <si>
    <t>三、机场建设</t>
  </si>
  <si>
    <t>梅县机场迁建工程</t>
  </si>
  <si>
    <t>迁建</t>
  </si>
  <si>
    <t>4C</t>
  </si>
  <si>
    <t>占地3300亩</t>
  </si>
  <si>
    <t>五华县通用机场</t>
  </si>
  <si>
    <t>一类通用航空</t>
  </si>
  <si>
    <t>梅县区通用机场</t>
  </si>
  <si>
    <t>大埔县通用机场</t>
  </si>
  <si>
    <t>占地500亩</t>
  </si>
  <si>
    <t>四、港航工程</t>
  </si>
  <si>
    <t>石窟河航道整治工程（石窟河口－新铺镇）</t>
  </si>
  <si>
    <t>按内河Ⅴ级航道通航标准整治</t>
  </si>
  <si>
    <t>“十三五”储备项目</t>
  </si>
  <si>
    <t>梅县松口货运码头</t>
  </si>
  <si>
    <t>大埔县高陂港增加泊位</t>
  </si>
  <si>
    <t>新增12个泊位</t>
  </si>
  <si>
    <t>大埔县三河坝港增加泊位</t>
  </si>
  <si>
    <t>新增10个泊位</t>
  </si>
  <si>
    <t>大埔县高陂韩江码头</t>
  </si>
  <si>
    <t>五、公交工程</t>
  </si>
  <si>
    <t>梅州市区公交综合站场</t>
  </si>
  <si>
    <t>充电站、光伏发电、停车场</t>
  </si>
  <si>
    <t>充电站2个</t>
  </si>
  <si>
    <t>梅州市区纯电动公交车应用</t>
  </si>
  <si>
    <t>新购</t>
  </si>
  <si>
    <t>纯电动公交车</t>
  </si>
  <si>
    <t>300辆</t>
  </si>
  <si>
    <t>六、公路客货运枢纽站场及物流园区</t>
  </si>
  <si>
    <t>梅州市中心枢纽汽车站</t>
  </si>
  <si>
    <t>占地面积37800平方，总建设面积66062平方</t>
  </si>
  <si>
    <t>梅州西综合客运枢纽站</t>
  </si>
  <si>
    <t>占地75亩，总建筑面积5000平方米</t>
  </si>
  <si>
    <t>本项目投资已纳入广梅汕客运专线梅州至潮汕段(梅州段)。</t>
  </si>
  <si>
    <t>梅州金盘客运站</t>
  </si>
  <si>
    <t>占地61亩</t>
  </si>
  <si>
    <t>梅州市现代铁路货场物流中心</t>
  </si>
  <si>
    <t>占地约1500亩，地区级综合性物流中心，设计运量500万吨。</t>
  </si>
  <si>
    <t>梅州西物流中心</t>
  </si>
  <si>
    <t>占地140亩，总建筑面积5000平方米</t>
  </si>
  <si>
    <t>梅州荣嘉国际综合商贸现代物流园</t>
  </si>
  <si>
    <t>国际快件监管中心、保税物流中心、发展跨界电子商贸中心、公用型保税仓和出口监管仓，占地125亩。</t>
  </si>
  <si>
    <t>省、市重点项目</t>
  </si>
  <si>
    <t>梅县畲江物流中心</t>
  </si>
  <si>
    <t>占地300亩</t>
  </si>
  <si>
    <t>梅州市旅游服务（集散）中心</t>
  </si>
  <si>
    <t>占地50676平方米，集旅游信息咨询、旅游集散换乘、快捷酒店、交通综合服务等多种功能于一体。</t>
  </si>
  <si>
    <t>2017-2021</t>
  </si>
  <si>
    <t>拟选址于三角镇湾下村206国道与客都大道交汇处东南方约70亩地块的A地块</t>
  </si>
  <si>
    <t>蕉华工业区健康绿色产品物流园</t>
  </si>
  <si>
    <t>2016-2023</t>
  </si>
  <si>
    <t>华侨农场客运站（4个办事处）</t>
  </si>
  <si>
    <t>简易</t>
  </si>
  <si>
    <t>梅县石扇汽车客运站</t>
  </si>
  <si>
    <t>四级</t>
  </si>
  <si>
    <t>1500平方米</t>
  </si>
  <si>
    <t>梅县梅西汽车客运站</t>
  </si>
  <si>
    <t>梅县水车镇固定治超站</t>
  </si>
  <si>
    <t>梅县区公交站亭</t>
  </si>
  <si>
    <t>28个共2380平方米</t>
  </si>
  <si>
    <t>兴宁综合物流园</t>
  </si>
  <si>
    <t>10万平方米</t>
  </si>
  <si>
    <t>兴宁市新城客运站</t>
  </si>
  <si>
    <t>占地6.7万平方米</t>
  </si>
  <si>
    <t>平远县综合物流园</t>
  </si>
  <si>
    <t>占地200亩，通用集散型物流园区</t>
  </si>
  <si>
    <t>蕉岭县农产品物流园</t>
  </si>
  <si>
    <t>蕉岭县级公路客运站</t>
  </si>
  <si>
    <t>2015—2021</t>
  </si>
  <si>
    <t>大埔县城公共汽车客运站</t>
  </si>
  <si>
    <t>大埔县货运站</t>
  </si>
  <si>
    <t>大埔县茶阳汽车客运站</t>
  </si>
  <si>
    <t>大埔县百侯汽车客运站</t>
  </si>
  <si>
    <t>大埔县大东汽车客运站</t>
  </si>
  <si>
    <t>丰顺县潭江客运站</t>
  </si>
  <si>
    <t>占地约3500平方米</t>
  </si>
  <si>
    <t>丰顺县城西客运站</t>
  </si>
  <si>
    <t>占地约13500平方米</t>
  </si>
  <si>
    <t>丰顺县埔寨客运站</t>
  </si>
  <si>
    <t>占地约3800平方米</t>
  </si>
  <si>
    <t>丰顺县东里客运站</t>
  </si>
  <si>
    <t>占地约3350平方米</t>
  </si>
  <si>
    <t>五华县汽车客运站</t>
  </si>
  <si>
    <t>七、新农村公路</t>
  </si>
  <si>
    <t>新农村公路路面硬化改造工程</t>
  </si>
  <si>
    <t>农村公路</t>
  </si>
  <si>
    <t>每年400公里</t>
  </si>
  <si>
    <t>农村公路生命安全防护工程</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</si>
</sst>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s>
  <fonts count="31">
    <font>
      <sz val="11"/>
      <color theme="1"/>
      <name val="宋体"/>
      <charset val="134"/>
      <scheme val="minor"/>
    </font>
    <font>
      <sz val="11"/>
      <name val="宋体"/>
      <charset val="134"/>
      <scheme val="minor"/>
    </font>
    <font>
      <sz val="12"/>
      <name val="Arial"/>
      <charset val="134"/>
    </font>
    <font>
      <sz val="10"/>
      <name val="Arial"/>
      <charset val="134"/>
    </font>
    <font>
      <b/>
      <sz val="18"/>
      <name val="宋体"/>
      <charset val="134"/>
      <scheme val="minor"/>
    </font>
    <font>
      <b/>
      <sz val="10"/>
      <name val="宋体"/>
      <charset val="134"/>
      <scheme val="minor"/>
    </font>
    <font>
      <sz val="10"/>
      <name val="宋体"/>
      <charset val="134"/>
      <scheme val="minor"/>
    </font>
    <font>
      <sz val="10"/>
      <name val="宋体"/>
      <charset val="134"/>
    </font>
    <font>
      <sz val="12"/>
      <color indexed="8"/>
      <name val="宋体"/>
      <charset val="134"/>
    </font>
    <font>
      <sz val="11"/>
      <color rgb="FFFF0000"/>
      <name val="宋体"/>
      <charset val="0"/>
      <scheme val="minor"/>
    </font>
    <font>
      <sz val="12"/>
      <name val="宋体"/>
      <charset val="134"/>
    </font>
    <font>
      <sz val="11"/>
      <color theme="0"/>
      <name val="宋体"/>
      <charset val="0"/>
      <scheme val="minor"/>
    </font>
    <font>
      <sz val="11"/>
      <color theme="1"/>
      <name val="宋体"/>
      <charset val="0"/>
      <scheme val="minor"/>
    </font>
    <font>
      <b/>
      <sz val="11"/>
      <color theme="3"/>
      <name val="宋体"/>
      <charset val="134"/>
      <scheme val="minor"/>
    </font>
    <font>
      <sz val="9"/>
      <name val="宋体"/>
      <charset val="134"/>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sz val="11"/>
      <color indexed="8"/>
      <name val="宋体"/>
      <charset val="134"/>
    </font>
    <font>
      <b/>
      <sz val="18"/>
      <color theme="3"/>
      <name val="宋体"/>
      <charset val="134"/>
      <scheme val="minor"/>
    </font>
    <font>
      <sz val="11"/>
      <color rgb="FF9C65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8" borderId="6" applyNumberFormat="0" applyAlignment="0" applyProtection="0">
      <alignment vertical="center"/>
    </xf>
    <xf numFmtId="44" fontId="0" fillId="0" borderId="0" applyFont="0" applyFill="0" applyBorder="0" applyAlignment="0" applyProtection="0">
      <alignment vertical="center"/>
    </xf>
    <xf numFmtId="0" fontId="10" fillId="0" borderId="0" applyFont="0"/>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7" fillId="15"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8" applyNumberFormat="0" applyFont="0" applyAlignment="0" applyProtection="0">
      <alignment vertical="center"/>
    </xf>
    <xf numFmtId="0" fontId="21" fillId="0" borderId="0" applyNumberFormat="0" applyBorder="0" applyProtection="0">
      <alignment vertical="center"/>
    </xf>
    <xf numFmtId="0" fontId="11" fillId="20"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xf numFmtId="0" fontId="24" fillId="0" borderId="0" applyNumberFormat="0" applyFill="0" applyBorder="0" applyAlignment="0" applyProtection="0">
      <alignment vertical="center"/>
    </xf>
    <xf numFmtId="0" fontId="26" fillId="0" borderId="10" applyNumberFormat="0" applyFill="0" applyAlignment="0" applyProtection="0">
      <alignment vertical="center"/>
    </xf>
    <xf numFmtId="0" fontId="10" fillId="0" borderId="0">
      <alignment vertical="center"/>
    </xf>
    <xf numFmtId="0" fontId="27" fillId="0" borderId="10" applyNumberFormat="0" applyFill="0" applyAlignment="0" applyProtection="0">
      <alignment vertical="center"/>
    </xf>
    <xf numFmtId="0" fontId="11" fillId="12" borderId="0" applyNumberFormat="0" applyBorder="0" applyAlignment="0" applyProtection="0">
      <alignment vertical="center"/>
    </xf>
    <xf numFmtId="0" fontId="13" fillId="0" borderId="11" applyNumberFormat="0" applyFill="0" applyAlignment="0" applyProtection="0">
      <alignment vertical="center"/>
    </xf>
    <xf numFmtId="0" fontId="11" fillId="4" borderId="0" applyNumberFormat="0" applyBorder="0" applyAlignment="0" applyProtection="0">
      <alignment vertical="center"/>
    </xf>
    <xf numFmtId="0" fontId="16" fillId="14" borderId="7" applyNumberFormat="0" applyAlignment="0" applyProtection="0">
      <alignment vertical="center"/>
    </xf>
    <xf numFmtId="0" fontId="28" fillId="14" borderId="6" applyNumberFormat="0" applyAlignment="0" applyProtection="0">
      <alignment vertical="center"/>
    </xf>
    <xf numFmtId="0" fontId="29" fillId="24" borderId="12" applyNumberFormat="0" applyAlignment="0" applyProtection="0">
      <alignment vertical="center"/>
    </xf>
    <xf numFmtId="0" fontId="12" fillId="25" borderId="0" applyNumberFormat="0" applyBorder="0" applyAlignment="0" applyProtection="0">
      <alignment vertical="center"/>
    </xf>
    <xf numFmtId="0" fontId="11" fillId="13" borderId="0" applyNumberFormat="0" applyBorder="0" applyAlignment="0" applyProtection="0">
      <alignment vertical="center"/>
    </xf>
    <xf numFmtId="0" fontId="25" fillId="0" borderId="9" applyNumberFormat="0" applyFill="0" applyAlignment="0" applyProtection="0">
      <alignment vertical="center"/>
    </xf>
    <xf numFmtId="0" fontId="30" fillId="0" borderId="13" applyNumberFormat="0" applyFill="0" applyAlignment="0" applyProtection="0">
      <alignment vertical="center"/>
    </xf>
    <xf numFmtId="0" fontId="20" fillId="18" borderId="0" applyNumberFormat="0" applyBorder="0" applyAlignment="0" applyProtection="0">
      <alignment vertical="center"/>
    </xf>
    <xf numFmtId="0" fontId="14" fillId="0" borderId="0">
      <alignment vertical="center"/>
    </xf>
    <xf numFmtId="0" fontId="23" fillId="22" borderId="0" applyNumberFormat="0" applyBorder="0" applyAlignment="0" applyProtection="0">
      <alignment vertical="center"/>
    </xf>
    <xf numFmtId="0" fontId="12" fillId="9" borderId="0" applyNumberFormat="0" applyBorder="0" applyAlignment="0" applyProtection="0">
      <alignment vertical="center"/>
    </xf>
    <xf numFmtId="0" fontId="11" fillId="11"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4" fillId="0" borderId="0">
      <alignment vertical="center"/>
    </xf>
    <xf numFmtId="0" fontId="11" fillId="6" borderId="0" applyNumberFormat="0" applyBorder="0" applyAlignment="0" applyProtection="0">
      <alignment vertical="center"/>
    </xf>
    <xf numFmtId="0" fontId="8" fillId="0" borderId="0" applyNumberFormat="0" applyBorder="0" applyAlignment="0" applyProtection="0">
      <alignment vertical="center"/>
    </xf>
    <xf numFmtId="0" fontId="12" fillId="30" borderId="0" applyNumberFormat="0" applyBorder="0" applyAlignment="0" applyProtection="0">
      <alignment vertical="center"/>
    </xf>
    <xf numFmtId="0" fontId="11" fillId="26" borderId="0" applyNumberFormat="0" applyBorder="0" applyAlignment="0" applyProtection="0">
      <alignment vertical="center"/>
    </xf>
    <xf numFmtId="0" fontId="11" fillId="34" borderId="0" applyNumberFormat="0" applyBorder="0" applyAlignment="0" applyProtection="0">
      <alignment vertical="center"/>
    </xf>
    <xf numFmtId="0" fontId="12" fillId="27" borderId="0" applyNumberFormat="0" applyBorder="0" applyAlignment="0" applyProtection="0">
      <alignment vertical="center"/>
    </xf>
    <xf numFmtId="0" fontId="11" fillId="19" borderId="0" applyNumberFormat="0" applyBorder="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8" fillId="0" borderId="0" applyNumberFormat="0" applyBorder="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99">
    <xf numFmtId="0" fontId="0" fillId="0" borderId="0" xfId="0"/>
    <xf numFmtId="0" fontId="1" fillId="2" borderId="0" xfId="0" applyFont="1" applyFill="1"/>
    <xf numFmtId="0" fontId="2"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wrapText="1"/>
    </xf>
    <xf numFmtId="176" fontId="3" fillId="2" borderId="0" xfId="0" applyNumberFormat="1" applyFont="1" applyFill="1" applyAlignment="1">
      <alignment horizontal="left" vertical="center" wrapText="1"/>
    </xf>
    <xf numFmtId="176" fontId="3" fillId="2" borderId="0" xfId="0" applyNumberFormat="1" applyFont="1" applyFill="1" applyAlignment="1">
      <alignment horizontal="center" vertical="center"/>
    </xf>
    <xf numFmtId="0" fontId="3" fillId="2" borderId="0" xfId="0" applyFont="1" applyFill="1" applyAlignment="1">
      <alignment vertical="center"/>
    </xf>
    <xf numFmtId="0" fontId="4"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76" fontId="5" fillId="2" borderId="1" xfId="0" applyNumberFormat="1" applyFont="1" applyFill="1" applyBorder="1" applyAlignment="1">
      <alignment horizontal="center" vertical="center" wrapText="1"/>
    </xf>
    <xf numFmtId="31" fontId="6" fillId="2" borderId="1" xfId="0" applyNumberFormat="1" applyFont="1" applyFill="1" applyBorder="1" applyAlignment="1">
      <alignment horizontal="right" vertical="center" wrapText="1"/>
    </xf>
    <xf numFmtId="0" fontId="5" fillId="2" borderId="2" xfId="0" applyFont="1" applyFill="1" applyBorder="1" applyAlignment="1" applyProtection="1">
      <alignment horizontal="center" vertical="center" wrapText="1"/>
      <protection locked="0"/>
    </xf>
    <xf numFmtId="176" fontId="5" fillId="2" borderId="2" xfId="0" applyNumberFormat="1"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5" fillId="2" borderId="2" xfId="64"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65" applyFont="1" applyFill="1" applyBorder="1" applyAlignment="1">
      <alignment horizontal="left" vertical="center" wrapText="1"/>
    </xf>
    <xf numFmtId="176" fontId="5" fillId="2" borderId="2" xfId="65" applyNumberFormat="1" applyFont="1" applyFill="1" applyBorder="1" applyAlignment="1">
      <alignment horizontal="center" vertical="center" wrapText="1"/>
    </xf>
    <xf numFmtId="0" fontId="5" fillId="2" borderId="2" xfId="64"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 xfId="65" applyFont="1" applyFill="1" applyBorder="1" applyAlignment="1">
      <alignment horizontal="left" vertical="center" wrapText="1"/>
    </xf>
    <xf numFmtId="0" fontId="6" fillId="2" borderId="2" xfId="61" applyFont="1" applyFill="1" applyBorder="1" applyAlignment="1">
      <alignment horizontal="center" vertical="center" wrapText="1"/>
    </xf>
    <xf numFmtId="0" fontId="6" fillId="2" borderId="2" xfId="64" applyFont="1" applyFill="1" applyBorder="1" applyAlignment="1">
      <alignment horizontal="left" vertical="center" wrapText="1"/>
    </xf>
    <xf numFmtId="0" fontId="6" fillId="2" borderId="2" xfId="65" applyFont="1" applyFill="1" applyBorder="1" applyAlignment="1">
      <alignment horizontal="center" vertical="center" wrapText="1"/>
    </xf>
    <xf numFmtId="176" fontId="6" fillId="2" borderId="2" xfId="65" applyNumberFormat="1" applyFont="1" applyFill="1" applyBorder="1" applyAlignment="1">
      <alignment horizontal="center" vertical="center" wrapText="1"/>
    </xf>
    <xf numFmtId="176" fontId="6" fillId="2" borderId="2" xfId="62"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5" fillId="2" borderId="2" xfId="65" applyFont="1" applyFill="1" applyBorder="1" applyAlignment="1">
      <alignment horizontal="center" vertical="center" wrapText="1"/>
    </xf>
    <xf numFmtId="0" fontId="6" fillId="2" borderId="2" xfId="48" applyFont="1" applyFill="1" applyBorder="1" applyAlignment="1">
      <alignment horizontal="left" vertical="center" wrapText="1"/>
    </xf>
    <xf numFmtId="0" fontId="6" fillId="2" borderId="2" xfId="59" applyFont="1" applyFill="1" applyBorder="1" applyAlignment="1">
      <alignment horizontal="center" vertical="center" wrapText="1"/>
    </xf>
    <xf numFmtId="176" fontId="6" fillId="2" borderId="2" xfId="59" applyNumberFormat="1" applyFont="1" applyFill="1" applyBorder="1" applyAlignment="1">
      <alignment horizontal="center" vertical="center" wrapText="1"/>
    </xf>
    <xf numFmtId="0" fontId="6" fillId="2" borderId="2" xfId="59" applyFont="1" applyFill="1" applyBorder="1" applyAlignment="1">
      <alignment horizontal="center" vertical="center"/>
    </xf>
    <xf numFmtId="176" fontId="6" fillId="2" borderId="2" xfId="63" applyNumberFormat="1" applyFont="1" applyFill="1" applyBorder="1" applyAlignment="1">
      <alignment horizontal="center" vertical="center" wrapText="1"/>
    </xf>
    <xf numFmtId="0" fontId="5" fillId="2" borderId="2" xfId="61" applyFont="1" applyFill="1" applyBorder="1" applyAlignment="1">
      <alignment horizontal="left" vertical="center" wrapText="1"/>
    </xf>
    <xf numFmtId="0" fontId="5" fillId="2" borderId="2" xfId="59" applyFont="1" applyFill="1" applyBorder="1" applyAlignment="1">
      <alignment horizontal="left" vertical="center" wrapText="1"/>
    </xf>
    <xf numFmtId="0" fontId="5" fillId="2" borderId="2" xfId="36" applyFont="1" applyFill="1" applyBorder="1" applyAlignment="1">
      <alignment horizontal="center" vertical="center" wrapText="1"/>
    </xf>
    <xf numFmtId="176" fontId="5" fillId="2" borderId="2" xfId="36"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xf numFmtId="176"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shrinkToFit="1"/>
    </xf>
    <xf numFmtId="0" fontId="7" fillId="0" borderId="2" xfId="0" applyFont="1" applyFill="1" applyBorder="1" applyAlignment="1">
      <alignment vertical="center" shrinkToFit="1"/>
    </xf>
    <xf numFmtId="0" fontId="7" fillId="0" borderId="2" xfId="56" applyFont="1" applyFill="1" applyBorder="1" applyAlignment="1">
      <alignment vertical="center" wrapText="1"/>
    </xf>
    <xf numFmtId="0" fontId="6" fillId="2" borderId="2" xfId="56" applyFont="1" applyFill="1" applyBorder="1" applyAlignment="1">
      <alignment horizontal="center" vertical="center" wrapText="1"/>
    </xf>
    <xf numFmtId="176" fontId="6" fillId="2" borderId="2" xfId="56"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49" fontId="7" fillId="0" borderId="2" xfId="0" applyNumberFormat="1" applyFont="1" applyFill="1" applyBorder="1" applyAlignment="1">
      <alignment vertical="center" wrapText="1"/>
    </xf>
    <xf numFmtId="0" fontId="7" fillId="0" borderId="2" xfId="0" applyFont="1" applyFill="1" applyBorder="1" applyAlignment="1">
      <alignment horizontal="left" vertical="center" wrapText="1"/>
    </xf>
    <xf numFmtId="2"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vertical="center"/>
    </xf>
    <xf numFmtId="0" fontId="6" fillId="2" borderId="1" xfId="0" applyFont="1" applyFill="1" applyBorder="1" applyAlignment="1">
      <alignment horizontal="right" vertical="center" wrapText="1"/>
    </xf>
    <xf numFmtId="0" fontId="5" fillId="2" borderId="2" xfId="0" applyFont="1" applyFill="1" applyBorder="1" applyAlignment="1" applyProtection="1">
      <alignment horizontal="center" vertical="center"/>
      <protection locked="0"/>
    </xf>
    <xf numFmtId="0" fontId="6" fillId="2" borderId="2" xfId="0" applyFont="1" applyFill="1" applyBorder="1" applyAlignment="1">
      <alignment vertical="center" wrapText="1"/>
    </xf>
    <xf numFmtId="0" fontId="5" fillId="2" borderId="2" xfId="0" applyFont="1" applyFill="1" applyBorder="1" applyAlignment="1">
      <alignment vertical="center" wrapText="1"/>
    </xf>
    <xf numFmtId="0" fontId="6" fillId="2" borderId="2" xfId="59" applyFont="1" applyFill="1" applyBorder="1" applyAlignment="1">
      <alignment vertical="center" wrapText="1"/>
    </xf>
    <xf numFmtId="0" fontId="5" fillId="2" borderId="2" xfId="59" applyFont="1" applyFill="1" applyBorder="1" applyAlignment="1">
      <alignment vertical="center" wrapText="1"/>
    </xf>
    <xf numFmtId="0" fontId="5" fillId="0" borderId="2" xfId="0" applyFont="1" applyFill="1" applyBorder="1" applyAlignment="1">
      <alignment horizontal="left" vertical="center" wrapText="1"/>
    </xf>
    <xf numFmtId="0" fontId="6" fillId="0" borderId="2" xfId="6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vertical="center"/>
    </xf>
    <xf numFmtId="0" fontId="6" fillId="2" borderId="2" xfId="15" applyFont="1" applyFill="1" applyBorder="1" applyAlignment="1">
      <alignment horizontal="center" vertical="center" wrapText="1"/>
    </xf>
    <xf numFmtId="176" fontId="6" fillId="2" borderId="2" xfId="0" applyNumberFormat="1" applyFont="1" applyFill="1" applyBorder="1" applyAlignment="1">
      <alignment horizontal="center" vertical="center"/>
    </xf>
    <xf numFmtId="0" fontId="7" fillId="0" borderId="2" xfId="0" applyFont="1" applyFill="1" applyBorder="1" applyAlignment="1">
      <alignment horizontal="left" vertical="center" shrinkToFit="1"/>
    </xf>
    <xf numFmtId="176" fontId="6" fillId="2" borderId="2" xfId="23" applyNumberFormat="1" applyFont="1" applyFill="1" applyBorder="1" applyAlignment="1">
      <alignment horizontal="center" vertical="center" wrapText="1"/>
    </xf>
    <xf numFmtId="0" fontId="6" fillId="2" borderId="2" xfId="23" applyFont="1" applyFill="1" applyBorder="1" applyAlignment="1">
      <alignment horizontal="center" vertical="center" wrapText="1"/>
    </xf>
    <xf numFmtId="176" fontId="6" fillId="2" borderId="2" xfId="23" applyNumberFormat="1" applyFont="1" applyFill="1" applyBorder="1" applyAlignment="1">
      <alignment horizontal="center" vertical="center" shrinkToFit="1"/>
    </xf>
    <xf numFmtId="0" fontId="6" fillId="2" borderId="2" xfId="0" applyFont="1" applyFill="1" applyBorder="1" applyAlignment="1">
      <alignment horizontal="center" vertical="center"/>
    </xf>
    <xf numFmtId="0" fontId="7" fillId="0" borderId="2" xfId="15" applyFont="1" applyFill="1" applyBorder="1" applyAlignment="1">
      <alignment vertical="center" wrapText="1"/>
    </xf>
    <xf numFmtId="0" fontId="6" fillId="2" borderId="4" xfId="0"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0" fontId="6" fillId="2" borderId="2" xfId="0" applyFont="1" applyFill="1" applyBorder="1" applyAlignment="1">
      <alignment vertical="center"/>
    </xf>
    <xf numFmtId="0" fontId="7" fillId="0" borderId="2" xfId="0" applyFont="1" applyFill="1" applyBorder="1" applyAlignment="1">
      <alignment horizontal="left" vertical="center"/>
    </xf>
    <xf numFmtId="0" fontId="5" fillId="2" borderId="2" xfId="0" applyFont="1" applyFill="1" applyBorder="1" applyAlignment="1">
      <alignment horizontal="center" vertical="center"/>
    </xf>
    <xf numFmtId="176" fontId="5" fillId="2" borderId="2" xfId="0" applyNumberFormat="1" applyFont="1" applyFill="1" applyBorder="1" applyAlignment="1">
      <alignment horizontal="center" vertical="center"/>
    </xf>
    <xf numFmtId="0" fontId="5" fillId="2" borderId="5" xfId="50" applyFont="1" applyFill="1" applyBorder="1" applyAlignment="1">
      <alignment horizontal="left" vertical="center" wrapText="1"/>
    </xf>
    <xf numFmtId="0" fontId="5" fillId="2" borderId="3" xfId="50" applyFont="1" applyFill="1" applyBorder="1" applyAlignment="1">
      <alignment horizontal="left" vertical="center" wrapText="1"/>
    </xf>
    <xf numFmtId="0" fontId="5" fillId="2" borderId="2" xfId="50" applyFont="1" applyFill="1" applyBorder="1" applyAlignment="1">
      <alignment horizontal="center" vertical="center" wrapText="1"/>
    </xf>
    <xf numFmtId="176" fontId="5" fillId="2" borderId="2" xfId="50" applyNumberFormat="1" applyFont="1" applyFill="1" applyBorder="1" applyAlignment="1">
      <alignment horizontal="left" vertical="center" wrapText="1"/>
    </xf>
    <xf numFmtId="176" fontId="5" fillId="2" borderId="2" xfId="50" applyNumberFormat="1" applyFont="1" applyFill="1" applyBorder="1" applyAlignment="1">
      <alignment horizontal="center" vertical="center"/>
    </xf>
    <xf numFmtId="176" fontId="5" fillId="2" borderId="2" xfId="50" applyNumberFormat="1" applyFont="1" applyFill="1" applyBorder="1" applyAlignment="1">
      <alignment horizontal="center" vertical="center" wrapText="1"/>
    </xf>
    <xf numFmtId="0" fontId="6" fillId="2" borderId="2" xfId="5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2" xfId="50" applyFont="1" applyFill="1" applyBorder="1" applyAlignment="1">
      <alignment horizontal="left" vertical="center" wrapText="1"/>
    </xf>
    <xf numFmtId="176" fontId="6" fillId="2" borderId="2" xfId="50" applyNumberFormat="1" applyFont="1" applyFill="1" applyBorder="1" applyAlignment="1">
      <alignment horizontal="center" vertical="center" wrapText="1"/>
    </xf>
    <xf numFmtId="176" fontId="6" fillId="2" borderId="2" xfId="0" applyNumberFormat="1" applyFont="1" applyFill="1" applyBorder="1" applyAlignment="1">
      <alignment horizontal="left" vertical="center" wrapText="1"/>
    </xf>
    <xf numFmtId="176" fontId="6" fillId="2" borderId="2" xfId="50" applyNumberFormat="1" applyFont="1" applyFill="1" applyBorder="1" applyAlignment="1">
      <alignment horizontal="center" vertical="center"/>
    </xf>
    <xf numFmtId="0" fontId="5"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176" fontId="5" fillId="2" borderId="2" xfId="0" applyNumberFormat="1" applyFont="1" applyFill="1" applyBorder="1" applyAlignment="1">
      <alignment horizontal="left" vertical="center" wrapText="1"/>
    </xf>
    <xf numFmtId="0" fontId="6" fillId="2" borderId="2" xfId="0" applyFont="1" applyFill="1" applyBorder="1" applyAlignment="1">
      <alignment horizontal="left" vertical="center"/>
    </xf>
    <xf numFmtId="0" fontId="5" fillId="2" borderId="2" xfId="59" applyFont="1" applyFill="1" applyBorder="1" applyAlignment="1">
      <alignment horizontal="center" vertical="center" wrapText="1"/>
    </xf>
    <xf numFmtId="0" fontId="5" fillId="2" borderId="2" xfId="0" applyFont="1" applyFill="1" applyBorder="1" applyAlignment="1">
      <alignment vertical="center"/>
    </xf>
  </cellXfs>
  <cellStyles count="66">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_Sheet1_54 2"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_Sheet1_36 2" xfId="48"/>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11" xfId="56"/>
    <cellStyle name="常规 2 4" xfId="57"/>
    <cellStyle name="常规 14" xfId="58"/>
    <cellStyle name="常规 2" xfId="59"/>
    <cellStyle name="常规 4" xfId="60"/>
    <cellStyle name="常规_Sheet1_60 2" xfId="61"/>
    <cellStyle name="常规_Sheet1_81" xfId="62"/>
    <cellStyle name="常规_Sheet1_81 2" xfId="63"/>
    <cellStyle name="常规_Sheet1_82" xfId="64"/>
    <cellStyle name="常规_Sheet1_83" xfId="6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J195"/>
  <sheetViews>
    <sheetView tabSelected="1" workbookViewId="0">
      <selection activeCell="D133" sqref="D133"/>
    </sheetView>
  </sheetViews>
  <sheetFormatPr defaultColWidth="9" defaultRowHeight="13.5"/>
  <cols>
    <col min="1" max="1" width="4.625" style="3" customWidth="1"/>
    <col min="2" max="2" width="40.375" style="3" customWidth="1"/>
    <col min="3" max="3" width="5.25" style="3" customWidth="1"/>
    <col min="4" max="4" width="11.25" style="4" customWidth="1"/>
    <col min="5" max="5" width="11.75" style="5" customWidth="1"/>
    <col min="6" max="6" width="10.25" style="3" customWidth="1"/>
    <col min="7" max="7" width="11" style="6" customWidth="1"/>
    <col min="8" max="8" width="11.25" style="6" customWidth="1"/>
    <col min="9" max="9" width="12.25" style="6" customWidth="1"/>
    <col min="10" max="10" width="9.25" style="7" customWidth="1"/>
    <col min="11" max="16384" width="9" style="1"/>
  </cols>
  <sheetData>
    <row r="2" ht="21.75" customHeight="1" spans="1:10">
      <c r="A2" s="8" t="s">
        <v>0</v>
      </c>
      <c r="B2" s="8"/>
      <c r="C2" s="8"/>
      <c r="D2" s="8"/>
      <c r="E2" s="8"/>
      <c r="F2" s="8"/>
      <c r="G2" s="8"/>
      <c r="H2" s="8"/>
      <c r="I2" s="8"/>
      <c r="J2" s="8"/>
    </row>
    <row r="3" ht="16.5" customHeight="1" spans="1:10">
      <c r="A3" s="9"/>
      <c r="B3" s="10"/>
      <c r="C3" s="9"/>
      <c r="D3" s="9"/>
      <c r="E3" s="11"/>
      <c r="F3" s="9"/>
      <c r="G3" s="11"/>
      <c r="H3" s="12">
        <v>42622</v>
      </c>
      <c r="I3" s="54"/>
      <c r="J3" s="54"/>
    </row>
    <row r="4" ht="15.75" customHeight="1" spans="1:10">
      <c r="A4" s="13" t="s">
        <v>1</v>
      </c>
      <c r="B4" s="13" t="s">
        <v>2</v>
      </c>
      <c r="C4" s="13" t="s">
        <v>3</v>
      </c>
      <c r="D4" s="13" t="s">
        <v>4</v>
      </c>
      <c r="E4" s="13"/>
      <c r="F4" s="13" t="s">
        <v>5</v>
      </c>
      <c r="G4" s="14" t="s">
        <v>6</v>
      </c>
      <c r="H4" s="14" t="s">
        <v>7</v>
      </c>
      <c r="I4" s="14" t="s">
        <v>8</v>
      </c>
      <c r="J4" s="55" t="s">
        <v>9</v>
      </c>
    </row>
    <row r="5" ht="21.75" customHeight="1" spans="1:10">
      <c r="A5" s="13"/>
      <c r="B5" s="13"/>
      <c r="C5" s="13"/>
      <c r="D5" s="13" t="s">
        <v>10</v>
      </c>
      <c r="E5" s="14" t="s">
        <v>11</v>
      </c>
      <c r="F5" s="13"/>
      <c r="G5" s="14"/>
      <c r="H5" s="14"/>
      <c r="I5" s="14"/>
      <c r="J5" s="55"/>
    </row>
    <row r="6" ht="27.75" customHeight="1" spans="1:10">
      <c r="A6" s="15"/>
      <c r="B6" s="16" t="s">
        <v>12</v>
      </c>
      <c r="C6" s="17"/>
      <c r="D6" s="18"/>
      <c r="E6" s="19">
        <f>E7+E11+E149+E154+E163+E193+E160</f>
        <v>11972.44105</v>
      </c>
      <c r="F6" s="19"/>
      <c r="G6" s="19">
        <f>G7+G11+G149+G154+G163+G193+G160</f>
        <v>40.09662</v>
      </c>
      <c r="H6" s="19">
        <f>H7+H11+H149+H154+H163+H193+H160</f>
        <v>680.481428</v>
      </c>
      <c r="I6" s="19">
        <f>I7+I11+I149+I154+I163+I193+I160</f>
        <v>1565.17798</v>
      </c>
      <c r="J6" s="56"/>
    </row>
    <row r="7" ht="28.35" customHeight="1" spans="1:10">
      <c r="A7" s="20" t="s">
        <v>13</v>
      </c>
      <c r="B7" s="20"/>
      <c r="C7" s="21"/>
      <c r="D7" s="22"/>
      <c r="E7" s="19">
        <f>SUM(E8:E10)</f>
        <v>284.1</v>
      </c>
      <c r="F7" s="19"/>
      <c r="G7" s="19">
        <f>SUM(G8:G10)</f>
        <v>3.059</v>
      </c>
      <c r="H7" s="19">
        <f>SUM(H8:H10)</f>
        <v>119.641</v>
      </c>
      <c r="I7" s="19">
        <f>SUM(I8:I10)</f>
        <v>355.7</v>
      </c>
      <c r="J7" s="57"/>
    </row>
    <row r="8" ht="28.35" customHeight="1" spans="1:10">
      <c r="A8" s="23">
        <v>1</v>
      </c>
      <c r="B8" s="24" t="s">
        <v>14</v>
      </c>
      <c r="C8" s="15" t="s">
        <v>15</v>
      </c>
      <c r="D8" s="25" t="s">
        <v>16</v>
      </c>
      <c r="E8" s="26">
        <v>72.1</v>
      </c>
      <c r="F8" s="15" t="s">
        <v>17</v>
      </c>
      <c r="G8" s="27">
        <v>3.059</v>
      </c>
      <c r="H8" s="27">
        <v>89.641</v>
      </c>
      <c r="I8" s="27">
        <v>92.7</v>
      </c>
      <c r="J8" s="56" t="s">
        <v>18</v>
      </c>
    </row>
    <row r="9" ht="28.35" customHeight="1" spans="1:10">
      <c r="A9" s="23">
        <v>2</v>
      </c>
      <c r="B9" s="24" t="s">
        <v>19</v>
      </c>
      <c r="C9" s="15" t="s">
        <v>15</v>
      </c>
      <c r="D9" s="25" t="s">
        <v>20</v>
      </c>
      <c r="E9" s="26">
        <v>62</v>
      </c>
      <c r="F9" s="15" t="s">
        <v>21</v>
      </c>
      <c r="G9" s="27">
        <v>0</v>
      </c>
      <c r="H9" s="27">
        <v>8</v>
      </c>
      <c r="I9" s="27">
        <v>33</v>
      </c>
      <c r="J9" s="56" t="s">
        <v>18</v>
      </c>
    </row>
    <row r="10" ht="28.35" customHeight="1" spans="1:10">
      <c r="A10" s="23">
        <v>3</v>
      </c>
      <c r="B10" s="24" t="s">
        <v>22</v>
      </c>
      <c r="C10" s="15" t="s">
        <v>15</v>
      </c>
      <c r="D10" s="25" t="s">
        <v>16</v>
      </c>
      <c r="E10" s="26">
        <v>150</v>
      </c>
      <c r="F10" s="15" t="s">
        <v>21</v>
      </c>
      <c r="G10" s="27"/>
      <c r="H10" s="27">
        <v>22</v>
      </c>
      <c r="I10" s="27">
        <v>230</v>
      </c>
      <c r="J10" s="56"/>
    </row>
    <row r="11" ht="28.35" customHeight="1" spans="1:10">
      <c r="A11" s="21" t="s">
        <v>23</v>
      </c>
      <c r="B11" s="21"/>
      <c r="C11" s="28"/>
      <c r="D11" s="28"/>
      <c r="E11" s="29">
        <f>E12+E24+E140</f>
        <v>5654.34105</v>
      </c>
      <c r="F11" s="29"/>
      <c r="G11" s="29">
        <f>G12+G24+G140</f>
        <v>36.65802</v>
      </c>
      <c r="H11" s="29">
        <f>H12+H24+H140</f>
        <v>504.862883</v>
      </c>
      <c r="I11" s="29">
        <f>I12+I24+I140</f>
        <v>1084.020435</v>
      </c>
      <c r="J11" s="57"/>
    </row>
    <row r="12" ht="28.35" customHeight="1" spans="1:10">
      <c r="A12" s="20" t="s">
        <v>24</v>
      </c>
      <c r="B12" s="20"/>
      <c r="C12" s="21"/>
      <c r="D12" s="30"/>
      <c r="E12" s="19">
        <f>SUM(E13:E19)</f>
        <v>332.786</v>
      </c>
      <c r="F12" s="19">
        <f t="shared" ref="F12:I12" si="0">SUM(F13:F19)</f>
        <v>0</v>
      </c>
      <c r="G12" s="19">
        <f t="shared" si="0"/>
        <v>21.7127</v>
      </c>
      <c r="H12" s="19">
        <f t="shared" si="0"/>
        <v>286.5634</v>
      </c>
      <c r="I12" s="19">
        <f t="shared" si="0"/>
        <v>421.155136</v>
      </c>
      <c r="J12" s="57"/>
    </row>
    <row r="13" ht="28.35" customHeight="1" spans="1:10">
      <c r="A13" s="23">
        <v>1</v>
      </c>
      <c r="B13" s="31" t="s">
        <v>25</v>
      </c>
      <c r="C13" s="32" t="s">
        <v>15</v>
      </c>
      <c r="D13" s="32" t="s">
        <v>26</v>
      </c>
      <c r="E13" s="33">
        <v>84.6</v>
      </c>
      <c r="F13" s="34" t="s">
        <v>27</v>
      </c>
      <c r="G13" s="35">
        <v>20.929</v>
      </c>
      <c r="H13" s="35">
        <v>54.0606</v>
      </c>
      <c r="I13" s="35">
        <v>74.9896</v>
      </c>
      <c r="J13" s="58" t="s">
        <v>28</v>
      </c>
    </row>
    <row r="14" ht="28.35" customHeight="1" spans="1:10">
      <c r="A14" s="23">
        <v>2</v>
      </c>
      <c r="B14" s="31" t="s">
        <v>29</v>
      </c>
      <c r="C14" s="32" t="s">
        <v>15</v>
      </c>
      <c r="D14" s="32" t="s">
        <v>26</v>
      </c>
      <c r="E14" s="33">
        <v>33.1</v>
      </c>
      <c r="F14" s="34" t="s">
        <v>30</v>
      </c>
      <c r="G14" s="35">
        <v>0.5403</v>
      </c>
      <c r="H14" s="35">
        <v>33.9349</v>
      </c>
      <c r="I14" s="35">
        <v>34.4752</v>
      </c>
      <c r="J14" s="58" t="s">
        <v>28</v>
      </c>
    </row>
    <row r="15" ht="24.75" customHeight="1" spans="1:10">
      <c r="A15" s="23">
        <v>3</v>
      </c>
      <c r="B15" s="31" t="s">
        <v>31</v>
      </c>
      <c r="C15" s="32" t="s">
        <v>15</v>
      </c>
      <c r="D15" s="32" t="s">
        <v>26</v>
      </c>
      <c r="E15" s="33">
        <v>65</v>
      </c>
      <c r="F15" s="34" t="s">
        <v>32</v>
      </c>
      <c r="G15" s="35">
        <v>0.1934</v>
      </c>
      <c r="H15" s="35">
        <v>86</v>
      </c>
      <c r="I15" s="35">
        <v>86</v>
      </c>
      <c r="J15" s="58" t="s">
        <v>28</v>
      </c>
    </row>
    <row r="16" ht="23.25" customHeight="1" spans="1:10">
      <c r="A16" s="23">
        <v>4</v>
      </c>
      <c r="B16" s="31" t="s">
        <v>33</v>
      </c>
      <c r="C16" s="32" t="s">
        <v>15</v>
      </c>
      <c r="D16" s="32" t="s">
        <v>26</v>
      </c>
      <c r="E16" s="33">
        <v>14.556</v>
      </c>
      <c r="F16" s="34" t="s">
        <v>34</v>
      </c>
      <c r="G16" s="35"/>
      <c r="H16" s="35">
        <v>19.2354</v>
      </c>
      <c r="I16" s="35">
        <v>19.2354</v>
      </c>
      <c r="J16" s="58" t="s">
        <v>28</v>
      </c>
    </row>
    <row r="17" ht="24.75" customHeight="1" spans="1:10">
      <c r="A17" s="23">
        <v>5</v>
      </c>
      <c r="B17" s="31" t="s">
        <v>35</v>
      </c>
      <c r="C17" s="32" t="s">
        <v>15</v>
      </c>
      <c r="D17" s="32" t="s">
        <v>26</v>
      </c>
      <c r="E17" s="33">
        <v>40.68</v>
      </c>
      <c r="F17" s="34" t="s">
        <v>34</v>
      </c>
      <c r="G17" s="35">
        <v>0.05</v>
      </c>
      <c r="H17" s="35">
        <v>63.512</v>
      </c>
      <c r="I17" s="35">
        <v>63.562</v>
      </c>
      <c r="J17" s="58" t="s">
        <v>28</v>
      </c>
    </row>
    <row r="18" ht="27" customHeight="1" spans="1:10">
      <c r="A18" s="23">
        <v>6</v>
      </c>
      <c r="B18" s="31" t="s">
        <v>36</v>
      </c>
      <c r="C18" s="32" t="s">
        <v>15</v>
      </c>
      <c r="D18" s="32" t="s">
        <v>26</v>
      </c>
      <c r="E18" s="33">
        <v>24.76</v>
      </c>
      <c r="F18" s="34" t="s">
        <v>34</v>
      </c>
      <c r="G18" s="35"/>
      <c r="H18" s="35">
        <v>28.8205</v>
      </c>
      <c r="I18" s="35">
        <v>28.8205</v>
      </c>
      <c r="J18" s="58" t="s">
        <v>28</v>
      </c>
    </row>
    <row r="19" ht="24" customHeight="1" spans="1:10">
      <c r="A19" s="23">
        <v>7</v>
      </c>
      <c r="B19" s="31" t="s">
        <v>37</v>
      </c>
      <c r="C19" s="32" t="s">
        <v>15</v>
      </c>
      <c r="D19" s="32" t="s">
        <v>26</v>
      </c>
      <c r="E19" s="33">
        <v>70.09</v>
      </c>
      <c r="F19" s="34" t="s">
        <v>38</v>
      </c>
      <c r="G19" s="35"/>
      <c r="H19" s="35">
        <v>1</v>
      </c>
      <c r="I19" s="35">
        <v>114.072436</v>
      </c>
      <c r="J19" s="58" t="s">
        <v>39</v>
      </c>
    </row>
    <row r="20" ht="28.35" customHeight="1" spans="1:10">
      <c r="A20" s="23">
        <v>8</v>
      </c>
      <c r="B20" s="31" t="s">
        <v>40</v>
      </c>
      <c r="C20" s="32" t="s">
        <v>15</v>
      </c>
      <c r="D20" s="32" t="s">
        <v>26</v>
      </c>
      <c r="E20" s="33">
        <v>55.5</v>
      </c>
      <c r="F20" s="34" t="s">
        <v>41</v>
      </c>
      <c r="G20" s="35"/>
      <c r="H20" s="35"/>
      <c r="I20" s="35">
        <v>66.6</v>
      </c>
      <c r="J20" s="58" t="s">
        <v>42</v>
      </c>
    </row>
    <row r="21" ht="28.35" customHeight="1" spans="1:10">
      <c r="A21" s="23">
        <v>9</v>
      </c>
      <c r="B21" s="31" t="s">
        <v>43</v>
      </c>
      <c r="C21" s="32" t="s">
        <v>15</v>
      </c>
      <c r="D21" s="32" t="s">
        <v>26</v>
      </c>
      <c r="E21" s="33">
        <v>110</v>
      </c>
      <c r="F21" s="34" t="s">
        <v>41</v>
      </c>
      <c r="G21" s="35"/>
      <c r="H21" s="35"/>
      <c r="I21" s="35">
        <v>135</v>
      </c>
      <c r="J21" s="58" t="s">
        <v>42</v>
      </c>
    </row>
    <row r="22" ht="28.35" customHeight="1" spans="1:10">
      <c r="A22" s="23">
        <v>10</v>
      </c>
      <c r="B22" s="31" t="s">
        <v>44</v>
      </c>
      <c r="C22" s="32" t="s">
        <v>15</v>
      </c>
      <c r="D22" s="32" t="s">
        <v>26</v>
      </c>
      <c r="E22" s="33">
        <v>85</v>
      </c>
      <c r="F22" s="34" t="s">
        <v>41</v>
      </c>
      <c r="G22" s="35"/>
      <c r="H22" s="35"/>
      <c r="I22" s="35">
        <v>102</v>
      </c>
      <c r="J22" s="58" t="s">
        <v>42</v>
      </c>
    </row>
    <row r="23" ht="28.35" customHeight="1" spans="1:10">
      <c r="A23" s="23">
        <v>11</v>
      </c>
      <c r="B23" s="31" t="s">
        <v>45</v>
      </c>
      <c r="C23" s="32" t="s">
        <v>15</v>
      </c>
      <c r="D23" s="32" t="s">
        <v>26</v>
      </c>
      <c r="E23" s="33">
        <v>50</v>
      </c>
      <c r="F23" s="34" t="s">
        <v>41</v>
      </c>
      <c r="G23" s="35"/>
      <c r="H23" s="35"/>
      <c r="I23" s="35">
        <v>56</v>
      </c>
      <c r="J23" s="58" t="s">
        <v>42</v>
      </c>
    </row>
    <row r="24" ht="28.35" customHeight="1" spans="1:10">
      <c r="A24" s="36" t="s">
        <v>46</v>
      </c>
      <c r="B24" s="36"/>
      <c r="C24" s="37"/>
      <c r="D24" s="38"/>
      <c r="E24" s="39">
        <f>E25+E67</f>
        <v>2223.275</v>
      </c>
      <c r="F24" s="39"/>
      <c r="G24" s="39">
        <f>G25+G67</f>
        <v>7.07</v>
      </c>
      <c r="H24" s="39">
        <f>H25+H67</f>
        <v>123.60278</v>
      </c>
      <c r="I24" s="39">
        <f>I25+I67</f>
        <v>364.06106</v>
      </c>
      <c r="J24" s="59"/>
    </row>
    <row r="25" ht="28.35" customHeight="1" spans="1:10">
      <c r="A25" s="36" t="s">
        <v>47</v>
      </c>
      <c r="B25" s="36"/>
      <c r="C25" s="37"/>
      <c r="D25" s="38"/>
      <c r="E25" s="39">
        <f>SUM(E26:E66)</f>
        <v>681.534</v>
      </c>
      <c r="F25" s="39"/>
      <c r="G25" s="39">
        <f>SUM(G26:G66)</f>
        <v>5.85</v>
      </c>
      <c r="H25" s="39">
        <f>SUM(H26:H66)</f>
        <v>59.641205</v>
      </c>
      <c r="I25" s="39">
        <f>SUM(I26:I66)</f>
        <v>168.897205</v>
      </c>
      <c r="J25" s="59"/>
    </row>
    <row r="26" ht="28.35" customHeight="1" spans="1:10">
      <c r="A26" s="40">
        <v>1</v>
      </c>
      <c r="B26" s="41" t="s">
        <v>48</v>
      </c>
      <c r="C26" s="15" t="s">
        <v>15</v>
      </c>
      <c r="D26" s="15" t="s">
        <v>49</v>
      </c>
      <c r="E26" s="42">
        <v>12.5</v>
      </c>
      <c r="F26" s="15" t="s">
        <v>50</v>
      </c>
      <c r="G26" s="42"/>
      <c r="H26" s="42">
        <v>3</v>
      </c>
      <c r="I26" s="42">
        <v>20.91</v>
      </c>
      <c r="J26" s="15"/>
    </row>
    <row r="27" ht="28.35" customHeight="1" spans="1:10">
      <c r="A27" s="40">
        <v>2</v>
      </c>
      <c r="B27" s="41" t="s">
        <v>51</v>
      </c>
      <c r="C27" s="15" t="s">
        <v>15</v>
      </c>
      <c r="D27" s="15" t="s">
        <v>49</v>
      </c>
      <c r="E27" s="43">
        <v>14.9</v>
      </c>
      <c r="F27" s="15" t="s">
        <v>30</v>
      </c>
      <c r="G27" s="43">
        <v>0.85</v>
      </c>
      <c r="H27" s="42">
        <v>3.7408</v>
      </c>
      <c r="I27" s="42">
        <v>4.5908</v>
      </c>
      <c r="J27" s="15"/>
    </row>
    <row r="28" ht="28.35" customHeight="1" spans="1:10">
      <c r="A28" s="40">
        <v>3</v>
      </c>
      <c r="B28" s="41" t="s">
        <v>52</v>
      </c>
      <c r="C28" s="15" t="s">
        <v>15</v>
      </c>
      <c r="D28" s="15" t="s">
        <v>49</v>
      </c>
      <c r="E28" s="43">
        <v>9.29</v>
      </c>
      <c r="F28" s="15" t="s">
        <v>53</v>
      </c>
      <c r="G28" s="43"/>
      <c r="H28" s="42">
        <v>0.8</v>
      </c>
      <c r="I28" s="42">
        <v>7.68</v>
      </c>
      <c r="J28" s="15"/>
    </row>
    <row r="29" ht="28.35" customHeight="1" spans="1:10">
      <c r="A29" s="40">
        <v>4</v>
      </c>
      <c r="B29" s="41" t="s">
        <v>54</v>
      </c>
      <c r="C29" s="15" t="s">
        <v>55</v>
      </c>
      <c r="D29" s="15" t="s">
        <v>56</v>
      </c>
      <c r="E29" s="43">
        <v>21.3</v>
      </c>
      <c r="F29" s="15" t="s">
        <v>57</v>
      </c>
      <c r="G29" s="43"/>
      <c r="H29" s="42">
        <v>0.6747</v>
      </c>
      <c r="I29" s="42">
        <v>0.6747</v>
      </c>
      <c r="J29" s="15"/>
    </row>
    <row r="30" ht="28.35" customHeight="1" spans="1:10">
      <c r="A30" s="40">
        <v>5</v>
      </c>
      <c r="B30" s="44" t="s">
        <v>58</v>
      </c>
      <c r="C30" s="15" t="s">
        <v>55</v>
      </c>
      <c r="D30" s="15" t="s">
        <v>56</v>
      </c>
      <c r="E30" s="43">
        <v>4.33</v>
      </c>
      <c r="F30" s="15" t="s">
        <v>57</v>
      </c>
      <c r="G30" s="43"/>
      <c r="H30" s="42">
        <v>0.1403</v>
      </c>
      <c r="I30" s="42">
        <v>0.1403</v>
      </c>
      <c r="J30" s="15"/>
    </row>
    <row r="31" ht="28.35" customHeight="1" spans="1:10">
      <c r="A31" s="40">
        <v>6</v>
      </c>
      <c r="B31" s="41" t="s">
        <v>59</v>
      </c>
      <c r="C31" s="15" t="s">
        <v>15</v>
      </c>
      <c r="D31" s="15" t="s">
        <v>49</v>
      </c>
      <c r="E31" s="42">
        <v>12</v>
      </c>
      <c r="F31" s="15" t="s">
        <v>60</v>
      </c>
      <c r="G31" s="42"/>
      <c r="H31" s="42">
        <v>0.5</v>
      </c>
      <c r="I31" s="42">
        <v>12</v>
      </c>
      <c r="J31" s="15"/>
    </row>
    <row r="32" ht="28.35" customHeight="1" spans="1:10">
      <c r="A32" s="40">
        <v>7</v>
      </c>
      <c r="B32" s="41" t="s">
        <v>61</v>
      </c>
      <c r="C32" s="15" t="s">
        <v>15</v>
      </c>
      <c r="D32" s="15" t="s">
        <v>49</v>
      </c>
      <c r="E32" s="42">
        <v>29.6</v>
      </c>
      <c r="F32" s="15" t="s">
        <v>62</v>
      </c>
      <c r="G32" s="42">
        <v>0.5</v>
      </c>
      <c r="H32" s="42">
        <v>15.39</v>
      </c>
      <c r="I32" s="42">
        <v>15.89</v>
      </c>
      <c r="J32" s="56"/>
    </row>
    <row r="33" ht="28.35" customHeight="1" spans="1:10">
      <c r="A33" s="40">
        <v>8</v>
      </c>
      <c r="B33" s="45" t="s">
        <v>63</v>
      </c>
      <c r="C33" s="46" t="s">
        <v>64</v>
      </c>
      <c r="D33" s="46" t="s">
        <v>56</v>
      </c>
      <c r="E33" s="47">
        <v>8</v>
      </c>
      <c r="F33" s="46" t="s">
        <v>65</v>
      </c>
      <c r="G33" s="47"/>
      <c r="H33" s="47">
        <v>0.5</v>
      </c>
      <c r="I33" s="47">
        <v>3</v>
      </c>
      <c r="J33" s="46"/>
    </row>
    <row r="34" ht="28.35" customHeight="1" spans="1:10">
      <c r="A34" s="40">
        <v>9</v>
      </c>
      <c r="B34" s="41" t="s">
        <v>66</v>
      </c>
      <c r="C34" s="15" t="s">
        <v>55</v>
      </c>
      <c r="D34" s="15" t="s">
        <v>56</v>
      </c>
      <c r="E34" s="42">
        <v>14.83</v>
      </c>
      <c r="F34" s="15" t="s">
        <v>67</v>
      </c>
      <c r="G34" s="42"/>
      <c r="H34" s="42">
        <v>0.37075</v>
      </c>
      <c r="I34" s="42">
        <v>0.37075</v>
      </c>
      <c r="J34" s="15"/>
    </row>
    <row r="35" ht="28.35" customHeight="1" spans="1:10">
      <c r="A35" s="40">
        <v>10</v>
      </c>
      <c r="B35" s="45" t="s">
        <v>68</v>
      </c>
      <c r="C35" s="46" t="s">
        <v>15</v>
      </c>
      <c r="D35" s="46" t="s">
        <v>49</v>
      </c>
      <c r="E35" s="47">
        <v>7.5</v>
      </c>
      <c r="F35" s="46" t="s">
        <v>69</v>
      </c>
      <c r="G35" s="47"/>
      <c r="H35" s="47">
        <v>1</v>
      </c>
      <c r="I35" s="47">
        <v>12.09</v>
      </c>
      <c r="J35" s="46"/>
    </row>
    <row r="36" ht="28.35" customHeight="1" spans="1:10">
      <c r="A36" s="40">
        <v>11</v>
      </c>
      <c r="B36" s="41" t="s">
        <v>70</v>
      </c>
      <c r="C36" s="15" t="s">
        <v>71</v>
      </c>
      <c r="D36" s="15" t="s">
        <v>56</v>
      </c>
      <c r="E36" s="42">
        <v>46.71</v>
      </c>
      <c r="F36" s="15" t="s">
        <v>72</v>
      </c>
      <c r="G36" s="42"/>
      <c r="H36" s="42">
        <v>8.67</v>
      </c>
      <c r="I36" s="42">
        <v>8.67</v>
      </c>
      <c r="J36" s="56"/>
    </row>
    <row r="37" ht="28.35" customHeight="1" spans="1:10">
      <c r="A37" s="40">
        <v>12</v>
      </c>
      <c r="B37" s="41" t="s">
        <v>73</v>
      </c>
      <c r="C37" s="15" t="s">
        <v>15</v>
      </c>
      <c r="D37" s="15" t="s">
        <v>49</v>
      </c>
      <c r="E37" s="42">
        <v>15</v>
      </c>
      <c r="F37" s="15" t="s">
        <v>74</v>
      </c>
      <c r="G37" s="42"/>
      <c r="H37" s="42">
        <v>0.5</v>
      </c>
      <c r="I37" s="42">
        <v>4.8</v>
      </c>
      <c r="J37" s="56"/>
    </row>
    <row r="38" ht="28.35" customHeight="1" spans="1:10">
      <c r="A38" s="40">
        <v>13</v>
      </c>
      <c r="B38" s="41" t="s">
        <v>75</v>
      </c>
      <c r="C38" s="15" t="s">
        <v>76</v>
      </c>
      <c r="D38" s="15" t="s">
        <v>49</v>
      </c>
      <c r="E38" s="42">
        <v>28.4</v>
      </c>
      <c r="F38" s="15" t="s">
        <v>77</v>
      </c>
      <c r="G38" s="42"/>
      <c r="H38" s="42">
        <v>0.5</v>
      </c>
      <c r="I38" s="42">
        <v>7.9</v>
      </c>
      <c r="J38" s="56"/>
    </row>
    <row r="39" ht="28.35" customHeight="1" spans="1:10">
      <c r="A39" s="40">
        <v>14</v>
      </c>
      <c r="B39" s="41" t="s">
        <v>78</v>
      </c>
      <c r="C39" s="15" t="s">
        <v>79</v>
      </c>
      <c r="D39" s="15" t="s">
        <v>49</v>
      </c>
      <c r="E39" s="42">
        <v>13</v>
      </c>
      <c r="F39" s="15" t="s">
        <v>80</v>
      </c>
      <c r="G39" s="42"/>
      <c r="H39" s="42">
        <v>0.65</v>
      </c>
      <c r="I39" s="42">
        <v>0.65</v>
      </c>
      <c r="J39" s="15"/>
    </row>
    <row r="40" ht="28.35" customHeight="1" spans="1:10">
      <c r="A40" s="40">
        <v>15</v>
      </c>
      <c r="B40" s="41" t="s">
        <v>81</v>
      </c>
      <c r="C40" s="48" t="s">
        <v>71</v>
      </c>
      <c r="D40" s="48" t="s">
        <v>49</v>
      </c>
      <c r="E40" s="49">
        <v>2.6</v>
      </c>
      <c r="F40" s="48" t="s">
        <v>82</v>
      </c>
      <c r="G40" s="49"/>
      <c r="H40" s="49">
        <v>0.7</v>
      </c>
      <c r="I40" s="49">
        <v>0.7</v>
      </c>
      <c r="J40" s="15"/>
    </row>
    <row r="41" ht="28.35" customHeight="1" spans="1:10">
      <c r="A41" s="40">
        <v>16</v>
      </c>
      <c r="B41" s="41" t="s">
        <v>83</v>
      </c>
      <c r="C41" s="15" t="s">
        <v>55</v>
      </c>
      <c r="D41" s="15" t="s">
        <v>56</v>
      </c>
      <c r="E41" s="42">
        <v>23.03</v>
      </c>
      <c r="F41" s="15" t="s">
        <v>82</v>
      </c>
      <c r="G41" s="42"/>
      <c r="H41" s="42">
        <v>0.9</v>
      </c>
      <c r="I41" s="42">
        <v>0.9</v>
      </c>
      <c r="J41" s="15"/>
    </row>
    <row r="42" ht="28.35" customHeight="1" spans="1:10">
      <c r="A42" s="40">
        <v>17</v>
      </c>
      <c r="B42" s="50" t="s">
        <v>84</v>
      </c>
      <c r="C42" s="15" t="s">
        <v>15</v>
      </c>
      <c r="D42" s="15" t="s">
        <v>49</v>
      </c>
      <c r="E42" s="42">
        <v>7.03</v>
      </c>
      <c r="F42" s="15" t="s">
        <v>77</v>
      </c>
      <c r="G42" s="42"/>
      <c r="H42" s="42">
        <v>0.5</v>
      </c>
      <c r="I42" s="42">
        <v>2.5</v>
      </c>
      <c r="J42" s="15"/>
    </row>
    <row r="43" ht="28.35" customHeight="1" spans="1:10">
      <c r="A43" s="40">
        <v>18</v>
      </c>
      <c r="B43" s="41" t="s">
        <v>85</v>
      </c>
      <c r="C43" s="15" t="s">
        <v>55</v>
      </c>
      <c r="D43" s="15" t="s">
        <v>56</v>
      </c>
      <c r="E43" s="42">
        <v>11.45</v>
      </c>
      <c r="F43" s="15" t="s">
        <v>86</v>
      </c>
      <c r="G43" s="42"/>
      <c r="H43" s="42">
        <v>0.87</v>
      </c>
      <c r="I43" s="42">
        <v>0.87</v>
      </c>
      <c r="J43" s="15"/>
    </row>
    <row r="44" ht="28.35" customHeight="1" spans="1:10">
      <c r="A44" s="40">
        <v>19</v>
      </c>
      <c r="B44" s="51" t="s">
        <v>87</v>
      </c>
      <c r="C44" s="15" t="s">
        <v>55</v>
      </c>
      <c r="D44" s="15" t="s">
        <v>56</v>
      </c>
      <c r="E44" s="42">
        <v>37</v>
      </c>
      <c r="F44" s="15" t="s">
        <v>80</v>
      </c>
      <c r="G44" s="42"/>
      <c r="H44" s="42">
        <v>1.3</v>
      </c>
      <c r="I44" s="42">
        <v>1.3</v>
      </c>
      <c r="J44" s="15"/>
    </row>
    <row r="45" ht="28.35" customHeight="1" spans="1:10">
      <c r="A45" s="40">
        <v>20</v>
      </c>
      <c r="B45" s="41" t="s">
        <v>88</v>
      </c>
      <c r="C45" s="15" t="s">
        <v>15</v>
      </c>
      <c r="D45" s="15" t="s">
        <v>56</v>
      </c>
      <c r="E45" s="42">
        <v>4.9</v>
      </c>
      <c r="F45" s="15" t="s">
        <v>77</v>
      </c>
      <c r="G45" s="42"/>
      <c r="H45" s="52">
        <v>0.2</v>
      </c>
      <c r="I45" s="42">
        <v>0.98</v>
      </c>
      <c r="J45" s="15"/>
    </row>
    <row r="46" ht="28.35" customHeight="1" spans="1:10">
      <c r="A46" s="40">
        <v>21</v>
      </c>
      <c r="B46" s="41" t="s">
        <v>89</v>
      </c>
      <c r="C46" s="15" t="s">
        <v>55</v>
      </c>
      <c r="D46" s="15" t="s">
        <v>56</v>
      </c>
      <c r="E46" s="42">
        <v>5.2</v>
      </c>
      <c r="F46" s="15" t="s">
        <v>57</v>
      </c>
      <c r="G46" s="42"/>
      <c r="H46" s="42">
        <v>0.21</v>
      </c>
      <c r="I46" s="42">
        <v>0.21</v>
      </c>
      <c r="J46" s="15"/>
    </row>
    <row r="47" ht="28.35" customHeight="1" spans="1:10">
      <c r="A47" s="40">
        <v>22</v>
      </c>
      <c r="B47" s="41" t="s">
        <v>90</v>
      </c>
      <c r="C47" s="15" t="s">
        <v>71</v>
      </c>
      <c r="D47" s="15" t="s">
        <v>56</v>
      </c>
      <c r="E47" s="42">
        <v>6.88</v>
      </c>
      <c r="F47" s="15" t="s">
        <v>82</v>
      </c>
      <c r="G47" s="42"/>
      <c r="H47" s="42">
        <v>0.68</v>
      </c>
      <c r="I47" s="42">
        <v>0.68</v>
      </c>
      <c r="J47" s="15"/>
    </row>
    <row r="48" ht="28.35" customHeight="1" spans="1:10">
      <c r="A48" s="40">
        <v>23</v>
      </c>
      <c r="B48" s="51" t="s">
        <v>91</v>
      </c>
      <c r="C48" s="15" t="s">
        <v>71</v>
      </c>
      <c r="D48" s="15" t="s">
        <v>49</v>
      </c>
      <c r="E48" s="42">
        <v>5</v>
      </c>
      <c r="F48" s="15" t="s">
        <v>80</v>
      </c>
      <c r="G48" s="42"/>
      <c r="H48" s="42">
        <v>0.6</v>
      </c>
      <c r="I48" s="42">
        <v>0.6</v>
      </c>
      <c r="J48" s="56"/>
    </row>
    <row r="49" ht="28.35" customHeight="1" spans="1:10">
      <c r="A49" s="40">
        <v>24</v>
      </c>
      <c r="B49" s="41" t="s">
        <v>92</v>
      </c>
      <c r="C49" s="15" t="s">
        <v>71</v>
      </c>
      <c r="D49" s="15" t="s">
        <v>56</v>
      </c>
      <c r="E49" s="42">
        <v>29.9</v>
      </c>
      <c r="F49" s="15" t="s">
        <v>80</v>
      </c>
      <c r="G49" s="42"/>
      <c r="H49" s="42">
        <v>1.0509</v>
      </c>
      <c r="I49" s="42">
        <v>1.0509</v>
      </c>
      <c r="J49" s="15"/>
    </row>
    <row r="50" s="1" customFormat="1" ht="28.35" customHeight="1" spans="1:10">
      <c r="A50" s="40">
        <v>25</v>
      </c>
      <c r="B50" s="51" t="s">
        <v>93</v>
      </c>
      <c r="C50" s="15" t="s">
        <v>76</v>
      </c>
      <c r="D50" s="15" t="s">
        <v>56</v>
      </c>
      <c r="E50" s="42">
        <v>25.167</v>
      </c>
      <c r="F50" s="15" t="s">
        <v>94</v>
      </c>
      <c r="G50" s="52">
        <v>0.7</v>
      </c>
      <c r="H50" s="52">
        <v>0.687</v>
      </c>
      <c r="I50" s="52">
        <v>1.387</v>
      </c>
      <c r="J50" s="15"/>
    </row>
    <row r="51" ht="28.35" customHeight="1" spans="1:10">
      <c r="A51" s="40">
        <v>26</v>
      </c>
      <c r="B51" s="41" t="s">
        <v>95</v>
      </c>
      <c r="C51" s="15" t="s">
        <v>71</v>
      </c>
      <c r="D51" s="15" t="s">
        <v>49</v>
      </c>
      <c r="E51" s="42">
        <v>17.8</v>
      </c>
      <c r="F51" s="34" t="s">
        <v>77</v>
      </c>
      <c r="G51" s="42"/>
      <c r="H51" s="52">
        <v>0.5</v>
      </c>
      <c r="I51" s="42">
        <v>3.2</v>
      </c>
      <c r="J51" s="15"/>
    </row>
    <row r="52" ht="28.35" customHeight="1" spans="1:10">
      <c r="A52" s="40">
        <v>27</v>
      </c>
      <c r="B52" s="51" t="s">
        <v>96</v>
      </c>
      <c r="C52" s="15" t="s">
        <v>15</v>
      </c>
      <c r="D52" s="15" t="s">
        <v>97</v>
      </c>
      <c r="E52" s="42">
        <v>0.18</v>
      </c>
      <c r="F52" s="15" t="s">
        <v>98</v>
      </c>
      <c r="G52" s="42"/>
      <c r="H52" s="42">
        <v>0.26</v>
      </c>
      <c r="I52" s="42">
        <v>0.26</v>
      </c>
      <c r="J52" s="56"/>
    </row>
    <row r="53" ht="28.35" customHeight="1" spans="1:10">
      <c r="A53" s="40">
        <v>28</v>
      </c>
      <c r="B53" s="41" t="s">
        <v>99</v>
      </c>
      <c r="C53" s="15" t="s">
        <v>71</v>
      </c>
      <c r="D53" s="15" t="s">
        <v>100</v>
      </c>
      <c r="E53" s="42">
        <v>25.88</v>
      </c>
      <c r="F53" s="15" t="s">
        <v>74</v>
      </c>
      <c r="G53" s="42"/>
      <c r="H53" s="52">
        <v>1</v>
      </c>
      <c r="I53" s="42">
        <v>4.16</v>
      </c>
      <c r="J53" s="15"/>
    </row>
    <row r="54" ht="28.35" customHeight="1" spans="1:10">
      <c r="A54" s="40">
        <v>29</v>
      </c>
      <c r="B54" s="51" t="s">
        <v>101</v>
      </c>
      <c r="C54" s="15" t="s">
        <v>76</v>
      </c>
      <c r="D54" s="15" t="s">
        <v>49</v>
      </c>
      <c r="E54" s="42">
        <v>25.09</v>
      </c>
      <c r="F54" s="15" t="s">
        <v>102</v>
      </c>
      <c r="G54" s="42">
        <v>3.8</v>
      </c>
      <c r="H54" s="42">
        <v>1.3</v>
      </c>
      <c r="I54" s="42">
        <v>5.1</v>
      </c>
      <c r="J54" s="15"/>
    </row>
    <row r="55" ht="28.35" customHeight="1" spans="1:10">
      <c r="A55" s="40">
        <v>30</v>
      </c>
      <c r="B55" s="41" t="s">
        <v>103</v>
      </c>
      <c r="C55" s="15" t="s">
        <v>71</v>
      </c>
      <c r="D55" s="15" t="s">
        <v>49</v>
      </c>
      <c r="E55" s="42">
        <v>0.316</v>
      </c>
      <c r="F55" s="15" t="s">
        <v>67</v>
      </c>
      <c r="G55" s="42"/>
      <c r="H55" s="42">
        <v>0.38394</v>
      </c>
      <c r="I55" s="42">
        <v>0.38394</v>
      </c>
      <c r="J55" s="15"/>
    </row>
    <row r="56" ht="28.35" customHeight="1" spans="1:10">
      <c r="A56" s="40">
        <v>31</v>
      </c>
      <c r="B56" s="41" t="s">
        <v>104</v>
      </c>
      <c r="C56" s="15" t="s">
        <v>15</v>
      </c>
      <c r="D56" s="15" t="s">
        <v>49</v>
      </c>
      <c r="E56" s="42">
        <v>16</v>
      </c>
      <c r="F56" s="34" t="s">
        <v>77</v>
      </c>
      <c r="G56" s="53"/>
      <c r="H56" s="52">
        <v>1</v>
      </c>
      <c r="I56" s="42">
        <v>5.12</v>
      </c>
      <c r="J56" s="56"/>
    </row>
    <row r="57" ht="28.35" customHeight="1" spans="1:10">
      <c r="A57" s="40">
        <v>32</v>
      </c>
      <c r="B57" s="41" t="s">
        <v>105</v>
      </c>
      <c r="C57" s="15" t="s">
        <v>71</v>
      </c>
      <c r="D57" s="15" t="s">
        <v>56</v>
      </c>
      <c r="E57" s="42">
        <v>55.6</v>
      </c>
      <c r="F57" s="34" t="s">
        <v>53</v>
      </c>
      <c r="G57" s="42"/>
      <c r="H57" s="52">
        <v>0.5</v>
      </c>
      <c r="I57" s="42">
        <v>6.34</v>
      </c>
      <c r="J57" s="15"/>
    </row>
    <row r="58" ht="28.35" customHeight="1" spans="1:10">
      <c r="A58" s="40">
        <v>33</v>
      </c>
      <c r="B58" s="41" t="s">
        <v>106</v>
      </c>
      <c r="C58" s="15" t="s">
        <v>76</v>
      </c>
      <c r="D58" s="15" t="s">
        <v>49</v>
      </c>
      <c r="E58" s="42">
        <v>5.7</v>
      </c>
      <c r="F58" s="34" t="s">
        <v>86</v>
      </c>
      <c r="G58" s="42"/>
      <c r="H58" s="52">
        <v>1.1</v>
      </c>
      <c r="I58" s="42">
        <v>1.1</v>
      </c>
      <c r="J58" s="15"/>
    </row>
    <row r="59" ht="28.35" customHeight="1" spans="1:10">
      <c r="A59" s="40">
        <v>34</v>
      </c>
      <c r="B59" s="51" t="s">
        <v>107</v>
      </c>
      <c r="C59" s="15" t="s">
        <v>15</v>
      </c>
      <c r="D59" s="15" t="s">
        <v>97</v>
      </c>
      <c r="E59" s="42">
        <v>0.65</v>
      </c>
      <c r="F59" s="34" t="s">
        <v>74</v>
      </c>
      <c r="G59" s="42"/>
      <c r="H59" s="52">
        <v>0.5</v>
      </c>
      <c r="I59" s="42">
        <v>1.2</v>
      </c>
      <c r="J59" s="56"/>
    </row>
    <row r="60" ht="28.35" customHeight="1" spans="1:10">
      <c r="A60" s="40">
        <v>35</v>
      </c>
      <c r="B60" s="51" t="s">
        <v>108</v>
      </c>
      <c r="C60" s="15" t="s">
        <v>76</v>
      </c>
      <c r="D60" s="15" t="s">
        <v>49</v>
      </c>
      <c r="E60" s="42">
        <v>35.8</v>
      </c>
      <c r="F60" s="34" t="s">
        <v>77</v>
      </c>
      <c r="G60" s="42"/>
      <c r="H60" s="52">
        <v>1</v>
      </c>
      <c r="I60" s="42">
        <v>6.55</v>
      </c>
      <c r="J60" s="15"/>
    </row>
    <row r="61" ht="28.35" customHeight="1" spans="1:10">
      <c r="A61" s="40">
        <v>36</v>
      </c>
      <c r="B61" s="51" t="s">
        <v>109</v>
      </c>
      <c r="C61" s="15" t="s">
        <v>76</v>
      </c>
      <c r="D61" s="15" t="s">
        <v>49</v>
      </c>
      <c r="E61" s="42">
        <v>31.47</v>
      </c>
      <c r="F61" s="34" t="s">
        <v>77</v>
      </c>
      <c r="G61" s="42"/>
      <c r="H61" s="52">
        <v>0.5</v>
      </c>
      <c r="I61" s="42">
        <v>13</v>
      </c>
      <c r="J61" s="15"/>
    </row>
    <row r="62" ht="28.35" customHeight="1" spans="1:10">
      <c r="A62" s="40">
        <v>37</v>
      </c>
      <c r="B62" s="41" t="s">
        <v>110</v>
      </c>
      <c r="C62" s="15" t="s">
        <v>15</v>
      </c>
      <c r="D62" s="15" t="s">
        <v>49</v>
      </c>
      <c r="E62" s="42">
        <v>14</v>
      </c>
      <c r="F62" s="34" t="s">
        <v>77</v>
      </c>
      <c r="G62" s="42"/>
      <c r="H62" s="52">
        <v>0.5</v>
      </c>
      <c r="I62" s="42">
        <v>4.48</v>
      </c>
      <c r="J62" s="15"/>
    </row>
    <row r="63" ht="28.35" customHeight="1" spans="1:10">
      <c r="A63" s="40">
        <v>38</v>
      </c>
      <c r="B63" s="41" t="s">
        <v>111</v>
      </c>
      <c r="C63" s="15" t="s">
        <v>71</v>
      </c>
      <c r="D63" s="15" t="s">
        <v>49</v>
      </c>
      <c r="E63" s="42">
        <v>0.221</v>
      </c>
      <c r="F63" s="15" t="s">
        <v>86</v>
      </c>
      <c r="G63" s="42"/>
      <c r="H63" s="42">
        <v>0.268515</v>
      </c>
      <c r="I63" s="42">
        <v>0.268515</v>
      </c>
      <c r="J63" s="15"/>
    </row>
    <row r="64" ht="28.35" customHeight="1" spans="1:10">
      <c r="A64" s="40">
        <v>39</v>
      </c>
      <c r="B64" s="41" t="s">
        <v>112</v>
      </c>
      <c r="C64" s="15" t="s">
        <v>15</v>
      </c>
      <c r="D64" s="15" t="s">
        <v>56</v>
      </c>
      <c r="E64" s="42">
        <v>5.8</v>
      </c>
      <c r="F64" s="34" t="s">
        <v>77</v>
      </c>
      <c r="G64" s="42"/>
      <c r="H64" s="52">
        <v>0.2</v>
      </c>
      <c r="I64" s="42">
        <v>0.696</v>
      </c>
      <c r="J64" s="56"/>
    </row>
    <row r="65" ht="28.35" customHeight="1" spans="1:10">
      <c r="A65" s="40">
        <v>40</v>
      </c>
      <c r="B65" s="41" t="s">
        <v>113</v>
      </c>
      <c r="C65" s="15" t="s">
        <v>76</v>
      </c>
      <c r="D65" s="15" t="s">
        <v>56</v>
      </c>
      <c r="E65" s="42">
        <v>14.05</v>
      </c>
      <c r="F65" s="15" t="s">
        <v>80</v>
      </c>
      <c r="G65" s="42"/>
      <c r="H65" s="42">
        <v>1.1943</v>
      </c>
      <c r="I65" s="42">
        <v>1.1943</v>
      </c>
      <c r="J65" s="56"/>
    </row>
    <row r="66" ht="28.35" customHeight="1" spans="1:10">
      <c r="A66" s="40">
        <v>41</v>
      </c>
      <c r="B66" s="41" t="s">
        <v>114</v>
      </c>
      <c r="C66" s="15" t="s">
        <v>71</v>
      </c>
      <c r="D66" s="15" t="s">
        <v>56</v>
      </c>
      <c r="E66" s="42">
        <v>37.46</v>
      </c>
      <c r="F66" s="15" t="s">
        <v>80</v>
      </c>
      <c r="G66" s="42"/>
      <c r="H66" s="42">
        <v>5.3</v>
      </c>
      <c r="I66" s="42">
        <v>5.3</v>
      </c>
      <c r="J66" s="56"/>
    </row>
    <row r="67" ht="28.35" customHeight="1" spans="1:10">
      <c r="A67" s="60" t="s">
        <v>115</v>
      </c>
      <c r="B67" s="60"/>
      <c r="C67" s="15"/>
      <c r="D67" s="15"/>
      <c r="E67" s="29">
        <f>SUM(E68:E139)</f>
        <v>1541.741</v>
      </c>
      <c r="F67" s="29"/>
      <c r="G67" s="29">
        <f>SUM(G68:G139)</f>
        <v>1.22</v>
      </c>
      <c r="H67" s="29">
        <f>SUM(H68:H139)</f>
        <v>63.9615750000001</v>
      </c>
      <c r="I67" s="29">
        <f>SUM(I68:I139)</f>
        <v>195.163855</v>
      </c>
      <c r="J67" s="56"/>
    </row>
    <row r="68" ht="28.35" customHeight="1" spans="1:10">
      <c r="A68" s="61">
        <v>1</v>
      </c>
      <c r="B68" s="41" t="s">
        <v>116</v>
      </c>
      <c r="C68" s="15" t="s">
        <v>15</v>
      </c>
      <c r="D68" s="15" t="s">
        <v>56</v>
      </c>
      <c r="E68" s="43">
        <v>11.405</v>
      </c>
      <c r="F68" s="34" t="s">
        <v>117</v>
      </c>
      <c r="G68" s="43"/>
      <c r="H68" s="52">
        <v>0.5</v>
      </c>
      <c r="I68" s="42">
        <v>1.1405</v>
      </c>
      <c r="J68" s="15"/>
    </row>
    <row r="69" ht="28.35" customHeight="1" spans="1:10">
      <c r="A69" s="61">
        <v>2</v>
      </c>
      <c r="B69" s="41" t="s">
        <v>118</v>
      </c>
      <c r="C69" s="15" t="s">
        <v>71</v>
      </c>
      <c r="D69" s="15" t="s">
        <v>56</v>
      </c>
      <c r="E69" s="43">
        <v>6</v>
      </c>
      <c r="F69" s="15" t="s">
        <v>57</v>
      </c>
      <c r="G69" s="43"/>
      <c r="H69" s="42">
        <v>0.21</v>
      </c>
      <c r="I69" s="42">
        <v>0.21</v>
      </c>
      <c r="J69" s="15"/>
    </row>
    <row r="70" ht="28.35" customHeight="1" spans="1:10">
      <c r="A70" s="61">
        <v>3</v>
      </c>
      <c r="B70" s="41" t="s">
        <v>119</v>
      </c>
      <c r="C70" s="15" t="s">
        <v>76</v>
      </c>
      <c r="D70" s="15" t="s">
        <v>49</v>
      </c>
      <c r="E70" s="43">
        <v>13</v>
      </c>
      <c r="F70" s="15" t="s">
        <v>72</v>
      </c>
      <c r="G70" s="43"/>
      <c r="H70" s="42">
        <v>4.5</v>
      </c>
      <c r="I70" s="42">
        <v>4.5</v>
      </c>
      <c r="J70" s="15"/>
    </row>
    <row r="71" ht="28.35" customHeight="1" spans="1:10">
      <c r="A71" s="61">
        <v>4</v>
      </c>
      <c r="B71" s="41" t="s">
        <v>120</v>
      </c>
      <c r="C71" s="15" t="s">
        <v>71</v>
      </c>
      <c r="D71" s="15" t="s">
        <v>56</v>
      </c>
      <c r="E71" s="42">
        <v>19.79</v>
      </c>
      <c r="F71" s="15" t="s">
        <v>117</v>
      </c>
      <c r="G71" s="42"/>
      <c r="H71" s="52">
        <v>0.5</v>
      </c>
      <c r="I71" s="42">
        <v>1.979</v>
      </c>
      <c r="J71" s="15"/>
    </row>
    <row r="72" ht="28.35" customHeight="1" spans="1:10">
      <c r="A72" s="61">
        <v>5</v>
      </c>
      <c r="B72" s="51" t="s">
        <v>121</v>
      </c>
      <c r="C72" s="15" t="s">
        <v>71</v>
      </c>
      <c r="D72" s="15" t="s">
        <v>56</v>
      </c>
      <c r="E72" s="42">
        <v>42.6</v>
      </c>
      <c r="F72" s="34" t="s">
        <v>74</v>
      </c>
      <c r="G72" s="42"/>
      <c r="H72" s="52">
        <v>0.5</v>
      </c>
      <c r="I72" s="42">
        <v>2.556</v>
      </c>
      <c r="J72" s="58"/>
    </row>
    <row r="73" ht="28.35" customHeight="1" spans="1:10">
      <c r="A73" s="61">
        <v>6</v>
      </c>
      <c r="B73" s="51" t="s">
        <v>122</v>
      </c>
      <c r="C73" s="15" t="s">
        <v>71</v>
      </c>
      <c r="D73" s="15" t="s">
        <v>56</v>
      </c>
      <c r="E73" s="42">
        <v>16.562</v>
      </c>
      <c r="F73" s="34" t="s">
        <v>74</v>
      </c>
      <c r="G73" s="42"/>
      <c r="H73" s="52">
        <v>0.5</v>
      </c>
      <c r="I73" s="42">
        <v>1.9872</v>
      </c>
      <c r="J73" s="58"/>
    </row>
    <row r="74" ht="28.35" customHeight="1" spans="1:10">
      <c r="A74" s="61">
        <v>7</v>
      </c>
      <c r="B74" s="51" t="s">
        <v>123</v>
      </c>
      <c r="C74" s="15" t="s">
        <v>71</v>
      </c>
      <c r="D74" s="15" t="s">
        <v>56</v>
      </c>
      <c r="E74" s="42">
        <v>22.2</v>
      </c>
      <c r="F74" s="15" t="s">
        <v>77</v>
      </c>
      <c r="G74" s="42"/>
      <c r="H74" s="42">
        <v>0.2</v>
      </c>
      <c r="I74" s="42">
        <v>2.22</v>
      </c>
      <c r="J74" s="15"/>
    </row>
    <row r="75" ht="28.35" customHeight="1" spans="1:10">
      <c r="A75" s="61">
        <v>8</v>
      </c>
      <c r="B75" s="51" t="s">
        <v>124</v>
      </c>
      <c r="C75" s="15" t="s">
        <v>55</v>
      </c>
      <c r="D75" s="15" t="s">
        <v>49</v>
      </c>
      <c r="E75" s="42">
        <v>22.03</v>
      </c>
      <c r="F75" s="15" t="s">
        <v>117</v>
      </c>
      <c r="G75" s="42"/>
      <c r="H75" s="42">
        <v>0.2</v>
      </c>
      <c r="I75" s="42">
        <v>1.3218</v>
      </c>
      <c r="J75" s="15"/>
    </row>
    <row r="76" ht="28.35" customHeight="1" spans="1:10">
      <c r="A76" s="61">
        <v>9</v>
      </c>
      <c r="B76" s="51" t="s">
        <v>125</v>
      </c>
      <c r="C76" s="48" t="s">
        <v>126</v>
      </c>
      <c r="D76" s="48" t="s">
        <v>127</v>
      </c>
      <c r="E76" s="49">
        <v>70</v>
      </c>
      <c r="F76" s="49" t="s">
        <v>128</v>
      </c>
      <c r="G76" s="49"/>
      <c r="H76" s="49">
        <v>29.67</v>
      </c>
      <c r="I76" s="49">
        <v>29.67</v>
      </c>
      <c r="J76" s="32"/>
    </row>
    <row r="77" ht="28.35" customHeight="1" spans="1:10">
      <c r="A77" s="61">
        <v>10</v>
      </c>
      <c r="B77" s="51" t="s">
        <v>129</v>
      </c>
      <c r="C77" s="15" t="s">
        <v>64</v>
      </c>
      <c r="D77" s="15" t="s">
        <v>49</v>
      </c>
      <c r="E77" s="42">
        <v>5</v>
      </c>
      <c r="F77" s="42" t="s">
        <v>117</v>
      </c>
      <c r="G77" s="42"/>
      <c r="H77" s="42">
        <v>0.5</v>
      </c>
      <c r="I77" s="42">
        <v>2.75</v>
      </c>
      <c r="J77" s="32"/>
    </row>
    <row r="78" ht="28.35" customHeight="1" spans="1:10">
      <c r="A78" s="61">
        <v>11</v>
      </c>
      <c r="B78" s="51" t="s">
        <v>130</v>
      </c>
      <c r="C78" s="15" t="s">
        <v>76</v>
      </c>
      <c r="D78" s="15" t="s">
        <v>56</v>
      </c>
      <c r="E78" s="42">
        <v>16</v>
      </c>
      <c r="F78" s="34" t="s">
        <v>117</v>
      </c>
      <c r="G78" s="42"/>
      <c r="H78" s="52">
        <v>0.5</v>
      </c>
      <c r="I78" s="42">
        <v>2.18</v>
      </c>
      <c r="J78" s="15"/>
    </row>
    <row r="79" ht="28.35" customHeight="1" spans="1:10">
      <c r="A79" s="61">
        <v>12</v>
      </c>
      <c r="B79" s="41" t="s">
        <v>131</v>
      </c>
      <c r="C79" s="15" t="s">
        <v>71</v>
      </c>
      <c r="D79" s="15" t="s">
        <v>56</v>
      </c>
      <c r="E79" s="42">
        <v>26.726</v>
      </c>
      <c r="F79" s="34" t="s">
        <v>34</v>
      </c>
      <c r="G79" s="42"/>
      <c r="H79" s="42">
        <v>0.69</v>
      </c>
      <c r="I79" s="42">
        <v>0.69</v>
      </c>
      <c r="J79" s="56"/>
    </row>
    <row r="80" ht="28.35" customHeight="1" spans="1:10">
      <c r="A80" s="61">
        <v>13</v>
      </c>
      <c r="B80" s="62" t="s">
        <v>132</v>
      </c>
      <c r="C80" s="63" t="s">
        <v>15</v>
      </c>
      <c r="D80" s="64" t="s">
        <v>49</v>
      </c>
      <c r="E80" s="64">
        <v>3</v>
      </c>
      <c r="F80" s="65" t="s">
        <v>65</v>
      </c>
      <c r="G80" s="66"/>
      <c r="H80" s="64">
        <v>0.15</v>
      </c>
      <c r="I80" s="64">
        <v>0.87</v>
      </c>
      <c r="J80" s="77"/>
    </row>
    <row r="81" ht="28.35" customHeight="1" spans="1:10">
      <c r="A81" s="61">
        <v>14</v>
      </c>
      <c r="B81" s="51" t="s">
        <v>133</v>
      </c>
      <c r="C81" s="15" t="s">
        <v>71</v>
      </c>
      <c r="D81" s="15" t="s">
        <v>56</v>
      </c>
      <c r="E81" s="42">
        <v>26</v>
      </c>
      <c r="F81" s="34" t="s">
        <v>134</v>
      </c>
      <c r="G81" s="42"/>
      <c r="H81" s="52">
        <v>0.5</v>
      </c>
      <c r="I81" s="15">
        <v>4.16</v>
      </c>
      <c r="J81" s="15"/>
    </row>
    <row r="82" ht="28.35" customHeight="1" spans="1:10">
      <c r="A82" s="61">
        <v>15</v>
      </c>
      <c r="B82" s="51" t="s">
        <v>135</v>
      </c>
      <c r="C82" s="15" t="s">
        <v>76</v>
      </c>
      <c r="D82" s="15" t="s">
        <v>56</v>
      </c>
      <c r="E82" s="42">
        <v>21.8</v>
      </c>
      <c r="F82" s="34" t="s">
        <v>136</v>
      </c>
      <c r="G82" s="42"/>
      <c r="H82" s="52">
        <v>0.1</v>
      </c>
      <c r="I82" s="42">
        <v>1.8</v>
      </c>
      <c r="J82" s="15"/>
    </row>
    <row r="83" ht="28.35" customHeight="1" spans="1:10">
      <c r="A83" s="61">
        <v>16</v>
      </c>
      <c r="B83" s="51" t="s">
        <v>137</v>
      </c>
      <c r="C83" s="67" t="s">
        <v>71</v>
      </c>
      <c r="D83" s="15" t="s">
        <v>56</v>
      </c>
      <c r="E83" s="42">
        <v>13</v>
      </c>
      <c r="F83" s="34" t="s">
        <v>138</v>
      </c>
      <c r="G83" s="42"/>
      <c r="H83" s="52">
        <v>0.5</v>
      </c>
      <c r="I83" s="42">
        <v>1.3</v>
      </c>
      <c r="J83" s="15"/>
    </row>
    <row r="84" ht="28.35" customHeight="1" spans="1:10">
      <c r="A84" s="61">
        <v>17</v>
      </c>
      <c r="B84" s="51" t="s">
        <v>139</v>
      </c>
      <c r="C84" s="67" t="s">
        <v>76</v>
      </c>
      <c r="D84" s="15" t="s">
        <v>49</v>
      </c>
      <c r="E84" s="42">
        <v>7</v>
      </c>
      <c r="F84" s="15" t="s">
        <v>98</v>
      </c>
      <c r="G84" s="42"/>
      <c r="H84" s="42">
        <v>3.85</v>
      </c>
      <c r="I84" s="42">
        <v>3.85</v>
      </c>
      <c r="J84" s="15"/>
    </row>
    <row r="85" ht="28.35" customHeight="1" spans="1:10">
      <c r="A85" s="61">
        <v>18</v>
      </c>
      <c r="B85" s="51" t="s">
        <v>140</v>
      </c>
      <c r="C85" s="15" t="s">
        <v>71</v>
      </c>
      <c r="D85" s="15" t="s">
        <v>56</v>
      </c>
      <c r="E85" s="42">
        <v>22.293</v>
      </c>
      <c r="F85" s="34" t="s">
        <v>138</v>
      </c>
      <c r="G85" s="42"/>
      <c r="H85" s="52">
        <v>0.1</v>
      </c>
      <c r="I85" s="42">
        <v>2.2293</v>
      </c>
      <c r="J85" s="15"/>
    </row>
    <row r="86" ht="28.35" customHeight="1" spans="1:10">
      <c r="A86" s="61">
        <v>19</v>
      </c>
      <c r="B86" s="51" t="s">
        <v>141</v>
      </c>
      <c r="C86" s="15" t="s">
        <v>15</v>
      </c>
      <c r="D86" s="15" t="s">
        <v>56</v>
      </c>
      <c r="E86" s="42">
        <v>5</v>
      </c>
      <c r="F86" s="34" t="s">
        <v>142</v>
      </c>
      <c r="G86" s="42"/>
      <c r="H86" s="52">
        <v>0.1</v>
      </c>
      <c r="I86" s="42">
        <v>1.5</v>
      </c>
      <c r="J86" s="15"/>
    </row>
    <row r="87" ht="28.35" customHeight="1" spans="1:10">
      <c r="A87" s="61">
        <v>20</v>
      </c>
      <c r="B87" s="51" t="s">
        <v>143</v>
      </c>
      <c r="C87" s="15" t="s">
        <v>71</v>
      </c>
      <c r="D87" s="15" t="s">
        <v>56</v>
      </c>
      <c r="E87" s="42">
        <v>8.617</v>
      </c>
      <c r="F87" s="34" t="s">
        <v>138</v>
      </c>
      <c r="G87" s="42"/>
      <c r="H87" s="52">
        <v>0.1</v>
      </c>
      <c r="I87" s="42">
        <v>0.862</v>
      </c>
      <c r="J87" s="15"/>
    </row>
    <row r="88" ht="28.35" customHeight="1" spans="1:10">
      <c r="A88" s="61">
        <v>21</v>
      </c>
      <c r="B88" s="51" t="s">
        <v>144</v>
      </c>
      <c r="C88" s="15" t="s">
        <v>71</v>
      </c>
      <c r="D88" s="15" t="s">
        <v>49</v>
      </c>
      <c r="E88" s="42">
        <v>5.96</v>
      </c>
      <c r="F88" s="15" t="s">
        <v>62</v>
      </c>
      <c r="G88" s="43">
        <v>0.02</v>
      </c>
      <c r="H88" s="42">
        <v>1.73</v>
      </c>
      <c r="I88" s="42">
        <v>1.75</v>
      </c>
      <c r="J88" s="15"/>
    </row>
    <row r="89" ht="28.35" customHeight="1" spans="1:10">
      <c r="A89" s="61">
        <v>22</v>
      </c>
      <c r="B89" s="51" t="s">
        <v>145</v>
      </c>
      <c r="C89" s="15" t="s">
        <v>71</v>
      </c>
      <c r="D89" s="15" t="s">
        <v>56</v>
      </c>
      <c r="E89" s="42">
        <v>70.15</v>
      </c>
      <c r="F89" s="34" t="s">
        <v>77</v>
      </c>
      <c r="G89" s="68"/>
      <c r="H89" s="52">
        <v>0.2</v>
      </c>
      <c r="I89" s="42">
        <v>9.96</v>
      </c>
      <c r="J89" s="15"/>
    </row>
    <row r="90" ht="28.35" customHeight="1" spans="1:10">
      <c r="A90" s="61">
        <v>23</v>
      </c>
      <c r="B90" s="51" t="s">
        <v>146</v>
      </c>
      <c r="C90" s="15" t="s">
        <v>64</v>
      </c>
      <c r="D90" s="15" t="s">
        <v>56</v>
      </c>
      <c r="E90" s="42">
        <v>18.93</v>
      </c>
      <c r="F90" s="34" t="s">
        <v>147</v>
      </c>
      <c r="G90" s="68"/>
      <c r="H90" s="52">
        <v>0.1</v>
      </c>
      <c r="I90" s="42">
        <v>3.31</v>
      </c>
      <c r="J90" s="15"/>
    </row>
    <row r="91" ht="28.35" customHeight="1" spans="1:10">
      <c r="A91" s="61">
        <v>24</v>
      </c>
      <c r="B91" s="51" t="s">
        <v>148</v>
      </c>
      <c r="C91" s="15" t="s">
        <v>55</v>
      </c>
      <c r="D91" s="15" t="s">
        <v>56</v>
      </c>
      <c r="E91" s="42">
        <v>6.16</v>
      </c>
      <c r="F91" s="15" t="s">
        <v>102</v>
      </c>
      <c r="G91" s="43">
        <v>0.2</v>
      </c>
      <c r="H91" s="42">
        <v>0.086375</v>
      </c>
      <c r="I91" s="42">
        <v>0.286375</v>
      </c>
      <c r="J91" s="15"/>
    </row>
    <row r="92" ht="28.35" customHeight="1" spans="1:10">
      <c r="A92" s="61">
        <v>25</v>
      </c>
      <c r="B92" s="69" t="s">
        <v>149</v>
      </c>
      <c r="C92" s="15" t="s">
        <v>71</v>
      </c>
      <c r="D92" s="15" t="s">
        <v>49</v>
      </c>
      <c r="E92" s="70">
        <v>24.39</v>
      </c>
      <c r="F92" s="71" t="s">
        <v>62</v>
      </c>
      <c r="G92" s="72">
        <v>0.35</v>
      </c>
      <c r="H92" s="70">
        <v>5.25</v>
      </c>
      <c r="I92" s="70">
        <v>5.6</v>
      </c>
      <c r="J92" s="15"/>
    </row>
    <row r="93" ht="28.35" customHeight="1" spans="1:10">
      <c r="A93" s="61">
        <v>26</v>
      </c>
      <c r="B93" s="51" t="s">
        <v>150</v>
      </c>
      <c r="C93" s="15" t="s">
        <v>71</v>
      </c>
      <c r="D93" s="15" t="s">
        <v>49</v>
      </c>
      <c r="E93" s="42">
        <v>19.75</v>
      </c>
      <c r="F93" s="15" t="s">
        <v>77</v>
      </c>
      <c r="G93" s="42"/>
      <c r="H93" s="52">
        <v>0.3</v>
      </c>
      <c r="I93" s="42">
        <v>5.1</v>
      </c>
      <c r="J93" s="15"/>
    </row>
    <row r="94" ht="28.35" customHeight="1" spans="1:10">
      <c r="A94" s="61">
        <v>27</v>
      </c>
      <c r="B94" s="51" t="s">
        <v>151</v>
      </c>
      <c r="C94" s="15" t="s">
        <v>55</v>
      </c>
      <c r="D94" s="15" t="s">
        <v>56</v>
      </c>
      <c r="E94" s="42">
        <v>20.67</v>
      </c>
      <c r="F94" s="34" t="s">
        <v>34</v>
      </c>
      <c r="G94" s="68"/>
      <c r="H94" s="52">
        <v>0.45</v>
      </c>
      <c r="I94" s="42">
        <v>0.45</v>
      </c>
      <c r="J94" s="56"/>
    </row>
    <row r="95" ht="28.35" customHeight="1" spans="1:10">
      <c r="A95" s="61">
        <v>28</v>
      </c>
      <c r="B95" s="51" t="s">
        <v>152</v>
      </c>
      <c r="C95" s="15" t="s">
        <v>71</v>
      </c>
      <c r="D95" s="15" t="s">
        <v>56</v>
      </c>
      <c r="E95" s="42">
        <v>20.8</v>
      </c>
      <c r="F95" s="34" t="s">
        <v>77</v>
      </c>
      <c r="G95" s="68"/>
      <c r="H95" s="52">
        <v>0.5</v>
      </c>
      <c r="I95" s="42">
        <v>2.08</v>
      </c>
      <c r="J95" s="56"/>
    </row>
    <row r="96" ht="28.35" customHeight="1" spans="1:10">
      <c r="A96" s="61">
        <v>29</v>
      </c>
      <c r="B96" s="51" t="s">
        <v>153</v>
      </c>
      <c r="C96" s="15" t="s">
        <v>154</v>
      </c>
      <c r="D96" s="15" t="s">
        <v>49</v>
      </c>
      <c r="E96" s="42">
        <v>7.32</v>
      </c>
      <c r="F96" s="34" t="s">
        <v>82</v>
      </c>
      <c r="G96" s="42"/>
      <c r="H96" s="52">
        <v>2.18</v>
      </c>
      <c r="I96" s="42">
        <v>2.18</v>
      </c>
      <c r="J96" s="15"/>
    </row>
    <row r="97" ht="28.35" customHeight="1" spans="1:10">
      <c r="A97" s="61">
        <v>30</v>
      </c>
      <c r="B97" s="51" t="s">
        <v>155</v>
      </c>
      <c r="C97" s="15" t="s">
        <v>71</v>
      </c>
      <c r="D97" s="15" t="s">
        <v>56</v>
      </c>
      <c r="E97" s="42">
        <v>38.5</v>
      </c>
      <c r="F97" s="34" t="s">
        <v>69</v>
      </c>
      <c r="G97" s="42"/>
      <c r="H97" s="52">
        <v>0.5</v>
      </c>
      <c r="I97" s="42">
        <v>6.91</v>
      </c>
      <c r="J97" s="58"/>
    </row>
    <row r="98" ht="28.35" customHeight="1" spans="1:10">
      <c r="A98" s="61">
        <v>31</v>
      </c>
      <c r="B98" s="51" t="s">
        <v>156</v>
      </c>
      <c r="C98" s="15" t="s">
        <v>76</v>
      </c>
      <c r="D98" s="15" t="s">
        <v>56</v>
      </c>
      <c r="E98" s="42">
        <v>20.5</v>
      </c>
      <c r="F98" s="34" t="s">
        <v>157</v>
      </c>
      <c r="G98" s="42"/>
      <c r="H98" s="42">
        <v>0.1</v>
      </c>
      <c r="I98" s="42">
        <v>0.52</v>
      </c>
      <c r="J98" s="58"/>
    </row>
    <row r="99" ht="28.35" customHeight="1" spans="1:10">
      <c r="A99" s="61">
        <v>32</v>
      </c>
      <c r="B99" s="41" t="s">
        <v>158</v>
      </c>
      <c r="C99" s="15" t="s">
        <v>71</v>
      </c>
      <c r="D99" s="15" t="s">
        <v>56</v>
      </c>
      <c r="E99" s="42">
        <v>27.295</v>
      </c>
      <c r="F99" s="34" t="s">
        <v>147</v>
      </c>
      <c r="G99" s="42"/>
      <c r="H99" s="52">
        <v>0.1</v>
      </c>
      <c r="I99" s="42">
        <v>2.7295</v>
      </c>
      <c r="J99" s="15"/>
    </row>
    <row r="100" ht="28.35" customHeight="1" spans="1:10">
      <c r="A100" s="61">
        <v>33</v>
      </c>
      <c r="B100" s="51" t="s">
        <v>159</v>
      </c>
      <c r="C100" s="15" t="s">
        <v>64</v>
      </c>
      <c r="D100" s="15" t="s">
        <v>56</v>
      </c>
      <c r="E100" s="42">
        <v>56</v>
      </c>
      <c r="F100" s="34" t="s">
        <v>147</v>
      </c>
      <c r="G100" s="42"/>
      <c r="H100" s="52">
        <v>0.1</v>
      </c>
      <c r="I100" s="42">
        <v>8.4</v>
      </c>
      <c r="J100" s="58"/>
    </row>
    <row r="101" ht="28.35" customHeight="1" spans="1:10">
      <c r="A101" s="61">
        <v>34</v>
      </c>
      <c r="B101" s="51" t="s">
        <v>160</v>
      </c>
      <c r="C101" s="15" t="s">
        <v>64</v>
      </c>
      <c r="D101" s="15" t="s">
        <v>56</v>
      </c>
      <c r="E101" s="42">
        <v>8</v>
      </c>
      <c r="F101" s="73" t="s">
        <v>57</v>
      </c>
      <c r="G101" s="42"/>
      <c r="H101" s="42">
        <v>0.3</v>
      </c>
      <c r="I101" s="42">
        <v>0.3</v>
      </c>
      <c r="J101" s="58"/>
    </row>
    <row r="102" ht="28.35" customHeight="1" spans="1:10">
      <c r="A102" s="61">
        <v>35</v>
      </c>
      <c r="B102" s="51" t="s">
        <v>161</v>
      </c>
      <c r="C102" s="15" t="s">
        <v>64</v>
      </c>
      <c r="D102" s="15" t="s">
        <v>56</v>
      </c>
      <c r="E102" s="42">
        <v>12.5</v>
      </c>
      <c r="F102" s="34" t="s">
        <v>147</v>
      </c>
      <c r="G102" s="42"/>
      <c r="H102" s="52">
        <v>0.1</v>
      </c>
      <c r="I102" s="42">
        <v>1.875</v>
      </c>
      <c r="J102" s="58"/>
    </row>
    <row r="103" ht="28.35" customHeight="1" spans="1:10">
      <c r="A103" s="61">
        <v>36</v>
      </c>
      <c r="B103" s="51" t="s">
        <v>162</v>
      </c>
      <c r="C103" s="15" t="s">
        <v>71</v>
      </c>
      <c r="D103" s="15" t="s">
        <v>56</v>
      </c>
      <c r="E103" s="42">
        <v>35.129</v>
      </c>
      <c r="F103" s="34" t="s">
        <v>163</v>
      </c>
      <c r="G103" s="42"/>
      <c r="H103" s="52">
        <v>0.1</v>
      </c>
      <c r="I103" s="42">
        <v>1.4051</v>
      </c>
      <c r="J103" s="15"/>
    </row>
    <row r="104" ht="28.35" customHeight="1" spans="1:10">
      <c r="A104" s="61">
        <v>37</v>
      </c>
      <c r="B104" s="74" t="s">
        <v>164</v>
      </c>
      <c r="C104" s="15" t="s">
        <v>71</v>
      </c>
      <c r="D104" s="15" t="s">
        <v>56</v>
      </c>
      <c r="E104" s="42">
        <v>28</v>
      </c>
      <c r="F104" s="34" t="s">
        <v>69</v>
      </c>
      <c r="G104" s="42"/>
      <c r="H104" s="52">
        <v>0.2</v>
      </c>
      <c r="I104" s="42">
        <v>2.8</v>
      </c>
      <c r="J104" s="15"/>
    </row>
    <row r="105" ht="28.35" customHeight="1" spans="1:10">
      <c r="A105" s="61">
        <v>38</v>
      </c>
      <c r="B105" s="17" t="s">
        <v>165</v>
      </c>
      <c r="C105" s="15" t="s">
        <v>76</v>
      </c>
      <c r="D105" s="73" t="s">
        <v>166</v>
      </c>
      <c r="E105" s="68">
        <v>10.5</v>
      </c>
      <c r="F105" s="34" t="s">
        <v>77</v>
      </c>
      <c r="G105" s="53"/>
      <c r="H105" s="52">
        <v>0.1</v>
      </c>
      <c r="I105" s="68">
        <v>0.158</v>
      </c>
      <c r="J105" s="77"/>
    </row>
    <row r="106" ht="28.35" customHeight="1" spans="1:10">
      <c r="A106" s="61">
        <v>39</v>
      </c>
      <c r="B106" s="62" t="s">
        <v>167</v>
      </c>
      <c r="C106" s="63" t="s">
        <v>71</v>
      </c>
      <c r="D106" s="64" t="s">
        <v>56</v>
      </c>
      <c r="E106" s="64">
        <v>15</v>
      </c>
      <c r="F106" s="65" t="s">
        <v>77</v>
      </c>
      <c r="G106" s="66"/>
      <c r="H106" s="64">
        <v>0.2</v>
      </c>
      <c r="I106" s="64">
        <v>0.9</v>
      </c>
      <c r="J106" s="77"/>
    </row>
    <row r="107" ht="28.35" customHeight="1" spans="1:10">
      <c r="A107" s="61">
        <v>40</v>
      </c>
      <c r="B107" s="51" t="s">
        <v>168</v>
      </c>
      <c r="C107" s="15" t="s">
        <v>71</v>
      </c>
      <c r="D107" s="15" t="s">
        <v>56</v>
      </c>
      <c r="E107" s="42">
        <v>29.8</v>
      </c>
      <c r="F107" s="34" t="s">
        <v>169</v>
      </c>
      <c r="G107" s="42"/>
      <c r="H107" s="52">
        <v>0.5</v>
      </c>
      <c r="I107" s="42">
        <v>2.4</v>
      </c>
      <c r="J107" s="15"/>
    </row>
    <row r="108" ht="28.35" customHeight="1" spans="1:10">
      <c r="A108" s="61">
        <v>41</v>
      </c>
      <c r="B108" s="51" t="s">
        <v>170</v>
      </c>
      <c r="C108" s="15" t="s">
        <v>71</v>
      </c>
      <c r="D108" s="15" t="s">
        <v>56</v>
      </c>
      <c r="E108" s="42">
        <v>20.184</v>
      </c>
      <c r="F108" s="34" t="s">
        <v>69</v>
      </c>
      <c r="G108" s="42"/>
      <c r="H108" s="52">
        <v>0.1</v>
      </c>
      <c r="I108" s="42">
        <v>0.8074</v>
      </c>
      <c r="J108" s="15"/>
    </row>
    <row r="109" ht="28.35" customHeight="1" spans="1:10">
      <c r="A109" s="61">
        <v>42</v>
      </c>
      <c r="B109" s="51" t="s">
        <v>171</v>
      </c>
      <c r="C109" s="75" t="s">
        <v>76</v>
      </c>
      <c r="D109" s="75" t="s">
        <v>49</v>
      </c>
      <c r="E109" s="76">
        <v>31.89</v>
      </c>
      <c r="F109" s="34" t="s">
        <v>77</v>
      </c>
      <c r="G109" s="76"/>
      <c r="H109" s="52">
        <v>0.1</v>
      </c>
      <c r="I109" s="76">
        <v>3.2</v>
      </c>
      <c r="J109" s="17"/>
    </row>
    <row r="110" ht="28.35" customHeight="1" spans="1:10">
      <c r="A110" s="61">
        <v>43</v>
      </c>
      <c r="B110" s="74" t="s">
        <v>172</v>
      </c>
      <c r="C110" s="15" t="s">
        <v>76</v>
      </c>
      <c r="D110" s="15" t="s">
        <v>56</v>
      </c>
      <c r="E110" s="42">
        <v>19.5</v>
      </c>
      <c r="F110" s="15" t="s">
        <v>94</v>
      </c>
      <c r="G110" s="42">
        <v>0.65</v>
      </c>
      <c r="H110" s="52">
        <v>0.819</v>
      </c>
      <c r="I110" s="42">
        <v>0.7319</v>
      </c>
      <c r="J110" s="15"/>
    </row>
    <row r="111" ht="28.35" customHeight="1" spans="1:10">
      <c r="A111" s="61">
        <v>44</v>
      </c>
      <c r="B111" s="51" t="s">
        <v>173</v>
      </c>
      <c r="C111" s="15" t="s">
        <v>71</v>
      </c>
      <c r="D111" s="15" t="s">
        <v>56</v>
      </c>
      <c r="E111" s="42">
        <v>52.15</v>
      </c>
      <c r="F111" s="34" t="s">
        <v>65</v>
      </c>
      <c r="G111" s="42"/>
      <c r="H111" s="52">
        <v>0.1</v>
      </c>
      <c r="I111" s="42">
        <v>2.086</v>
      </c>
      <c r="J111" s="56"/>
    </row>
    <row r="112" ht="28.35" customHeight="1" spans="1:10">
      <c r="A112" s="61">
        <v>45</v>
      </c>
      <c r="B112" s="51" t="s">
        <v>174</v>
      </c>
      <c r="C112" s="15" t="s">
        <v>55</v>
      </c>
      <c r="D112" s="15" t="s">
        <v>56</v>
      </c>
      <c r="E112" s="42">
        <v>2</v>
      </c>
      <c r="F112" s="34" t="s">
        <v>57</v>
      </c>
      <c r="G112" s="42"/>
      <c r="H112" s="52">
        <v>0.07</v>
      </c>
      <c r="I112" s="42">
        <v>0.07</v>
      </c>
      <c r="J112" s="56"/>
    </row>
    <row r="113" ht="28.35" customHeight="1" spans="1:10">
      <c r="A113" s="61">
        <v>46</v>
      </c>
      <c r="B113" s="51" t="s">
        <v>175</v>
      </c>
      <c r="C113" s="15" t="s">
        <v>71</v>
      </c>
      <c r="D113" s="15" t="s">
        <v>56</v>
      </c>
      <c r="E113" s="42">
        <v>22.39</v>
      </c>
      <c r="F113" s="34" t="s">
        <v>65</v>
      </c>
      <c r="G113" s="42"/>
      <c r="H113" s="52">
        <v>0.2</v>
      </c>
      <c r="I113" s="42">
        <v>1.3434</v>
      </c>
      <c r="J113" s="56"/>
    </row>
    <row r="114" ht="28.35" customHeight="1" spans="1:10">
      <c r="A114" s="61">
        <v>47</v>
      </c>
      <c r="B114" s="41" t="s">
        <v>176</v>
      </c>
      <c r="C114" s="15" t="s">
        <v>71</v>
      </c>
      <c r="D114" s="15" t="s">
        <v>56</v>
      </c>
      <c r="E114" s="42">
        <v>50.514</v>
      </c>
      <c r="F114" s="34" t="s">
        <v>65</v>
      </c>
      <c r="G114" s="42"/>
      <c r="H114" s="52">
        <v>0.2</v>
      </c>
      <c r="I114" s="42">
        <v>1.34</v>
      </c>
      <c r="J114" s="56"/>
    </row>
    <row r="115" ht="28.35" customHeight="1" spans="1:10">
      <c r="A115" s="61">
        <v>48</v>
      </c>
      <c r="B115" s="51" t="s">
        <v>177</v>
      </c>
      <c r="C115" s="15" t="s">
        <v>71</v>
      </c>
      <c r="D115" s="15" t="s">
        <v>56</v>
      </c>
      <c r="E115" s="42">
        <v>16.432</v>
      </c>
      <c r="F115" s="34" t="s">
        <v>74</v>
      </c>
      <c r="G115" s="42"/>
      <c r="H115" s="52">
        <v>0.1</v>
      </c>
      <c r="I115" s="42">
        <v>0.65728</v>
      </c>
      <c r="J115" s="15"/>
    </row>
    <row r="116" ht="28.35" customHeight="1" spans="1:10">
      <c r="A116" s="61">
        <v>49</v>
      </c>
      <c r="B116" s="51" t="s">
        <v>178</v>
      </c>
      <c r="C116" s="15" t="s">
        <v>71</v>
      </c>
      <c r="D116" s="15" t="s">
        <v>56</v>
      </c>
      <c r="E116" s="42">
        <v>40.66</v>
      </c>
      <c r="F116" s="34" t="s">
        <v>65</v>
      </c>
      <c r="G116" s="42"/>
      <c r="H116" s="52">
        <v>0.1</v>
      </c>
      <c r="I116" s="42">
        <v>4.066</v>
      </c>
      <c r="J116" s="15"/>
    </row>
    <row r="117" ht="28.35" customHeight="1" spans="1:10">
      <c r="A117" s="61">
        <v>50</v>
      </c>
      <c r="B117" s="51" t="s">
        <v>179</v>
      </c>
      <c r="C117" s="15" t="s">
        <v>64</v>
      </c>
      <c r="D117" s="15" t="s">
        <v>56</v>
      </c>
      <c r="E117" s="42">
        <v>25</v>
      </c>
      <c r="F117" s="15" t="s">
        <v>169</v>
      </c>
      <c r="G117" s="42"/>
      <c r="H117" s="42">
        <v>0.1</v>
      </c>
      <c r="I117" s="42">
        <v>2</v>
      </c>
      <c r="J117" s="32"/>
    </row>
    <row r="118" ht="28.35" customHeight="1" spans="1:10">
      <c r="A118" s="61">
        <v>51</v>
      </c>
      <c r="B118" s="51" t="s">
        <v>180</v>
      </c>
      <c r="C118" s="15" t="s">
        <v>64</v>
      </c>
      <c r="D118" s="15" t="s">
        <v>56</v>
      </c>
      <c r="E118" s="42">
        <v>8</v>
      </c>
      <c r="F118" s="73" t="s">
        <v>163</v>
      </c>
      <c r="G118" s="42"/>
      <c r="H118" s="52">
        <v>0.1</v>
      </c>
      <c r="I118" s="42">
        <v>0.64</v>
      </c>
      <c r="J118" s="32"/>
    </row>
    <row r="119" ht="28.35" customHeight="1" spans="1:10">
      <c r="A119" s="61">
        <v>52</v>
      </c>
      <c r="B119" s="51" t="s">
        <v>181</v>
      </c>
      <c r="C119" s="15" t="s">
        <v>71</v>
      </c>
      <c r="D119" s="15" t="s">
        <v>56</v>
      </c>
      <c r="E119" s="42">
        <v>70</v>
      </c>
      <c r="F119" s="34" t="s">
        <v>69</v>
      </c>
      <c r="G119" s="42"/>
      <c r="H119" s="42">
        <v>0.1</v>
      </c>
      <c r="I119" s="42">
        <v>12.6</v>
      </c>
      <c r="J119" s="58"/>
    </row>
    <row r="120" ht="28.35" customHeight="1" spans="1:10">
      <c r="A120" s="61">
        <v>53</v>
      </c>
      <c r="B120" s="51" t="s">
        <v>182</v>
      </c>
      <c r="C120" s="15" t="s">
        <v>71</v>
      </c>
      <c r="D120" s="15" t="s">
        <v>56</v>
      </c>
      <c r="E120" s="42">
        <v>28.17</v>
      </c>
      <c r="F120" s="34" t="s">
        <v>69</v>
      </c>
      <c r="G120" s="42"/>
      <c r="H120" s="52">
        <v>0.1</v>
      </c>
      <c r="I120" s="42">
        <v>1.4294</v>
      </c>
      <c r="J120" s="15"/>
    </row>
    <row r="121" ht="28.35" customHeight="1" spans="1:10">
      <c r="A121" s="61">
        <v>54</v>
      </c>
      <c r="B121" s="51" t="s">
        <v>183</v>
      </c>
      <c r="C121" s="15" t="s">
        <v>71</v>
      </c>
      <c r="D121" s="15" t="s">
        <v>56</v>
      </c>
      <c r="E121" s="42">
        <v>12.816</v>
      </c>
      <c r="F121" s="34" t="s">
        <v>74</v>
      </c>
      <c r="G121" s="42"/>
      <c r="H121" s="52">
        <v>0.1</v>
      </c>
      <c r="I121" s="42">
        <v>0.5126</v>
      </c>
      <c r="J121" s="15"/>
    </row>
    <row r="122" ht="28.35" customHeight="1" spans="1:10">
      <c r="A122" s="61">
        <v>55</v>
      </c>
      <c r="B122" s="51" t="s">
        <v>184</v>
      </c>
      <c r="C122" s="15" t="s">
        <v>55</v>
      </c>
      <c r="D122" s="15" t="s">
        <v>56</v>
      </c>
      <c r="E122" s="42">
        <v>12.51</v>
      </c>
      <c r="F122" s="15" t="s">
        <v>86</v>
      </c>
      <c r="G122" s="42"/>
      <c r="H122" s="42">
        <v>0.42</v>
      </c>
      <c r="I122" s="42">
        <v>0.42</v>
      </c>
      <c r="J122" s="15"/>
    </row>
    <row r="123" ht="28.35" customHeight="1" spans="1:10">
      <c r="A123" s="61">
        <v>56</v>
      </c>
      <c r="B123" s="51" t="s">
        <v>185</v>
      </c>
      <c r="C123" s="15" t="s">
        <v>55</v>
      </c>
      <c r="D123" s="15" t="s">
        <v>56</v>
      </c>
      <c r="E123" s="42">
        <v>5</v>
      </c>
      <c r="F123" s="15" t="s">
        <v>67</v>
      </c>
      <c r="G123" s="42"/>
      <c r="H123" s="42">
        <v>0.33</v>
      </c>
      <c r="I123" s="42">
        <v>0.33</v>
      </c>
      <c r="J123" s="15"/>
    </row>
    <row r="124" ht="28.35" customHeight="1" spans="1:10">
      <c r="A124" s="61">
        <v>57</v>
      </c>
      <c r="B124" s="51" t="s">
        <v>186</v>
      </c>
      <c r="C124" s="15" t="s">
        <v>55</v>
      </c>
      <c r="D124" s="15" t="s">
        <v>56</v>
      </c>
      <c r="E124" s="42">
        <v>4.787</v>
      </c>
      <c r="F124" s="34" t="s">
        <v>74</v>
      </c>
      <c r="G124" s="42"/>
      <c r="H124" s="52">
        <v>0.1</v>
      </c>
      <c r="I124" s="42">
        <v>0.239</v>
      </c>
      <c r="J124" s="15"/>
    </row>
    <row r="125" ht="28.35" customHeight="1" spans="1:10">
      <c r="A125" s="61">
        <v>58</v>
      </c>
      <c r="B125" s="41" t="s">
        <v>187</v>
      </c>
      <c r="C125" s="15" t="s">
        <v>55</v>
      </c>
      <c r="D125" s="15" t="s">
        <v>56</v>
      </c>
      <c r="E125" s="42">
        <v>16</v>
      </c>
      <c r="F125" s="15" t="s">
        <v>72</v>
      </c>
      <c r="G125" s="42"/>
      <c r="H125" s="42">
        <v>0.64</v>
      </c>
      <c r="I125" s="42">
        <v>0.64</v>
      </c>
      <c r="J125" s="15"/>
    </row>
    <row r="126" ht="28.35" customHeight="1" spans="1:10">
      <c r="A126" s="61">
        <v>59</v>
      </c>
      <c r="B126" s="41" t="s">
        <v>188</v>
      </c>
      <c r="C126" s="15" t="s">
        <v>64</v>
      </c>
      <c r="D126" s="15" t="s">
        <v>56</v>
      </c>
      <c r="E126" s="42">
        <v>3.2</v>
      </c>
      <c r="F126" s="15" t="s">
        <v>128</v>
      </c>
      <c r="G126" s="42"/>
      <c r="H126" s="42">
        <v>0.85</v>
      </c>
      <c r="I126" s="42">
        <v>0.85</v>
      </c>
      <c r="J126" s="15"/>
    </row>
    <row r="127" ht="28.35" customHeight="1" spans="1:10">
      <c r="A127" s="61">
        <v>60</v>
      </c>
      <c r="B127" s="41" t="s">
        <v>189</v>
      </c>
      <c r="C127" s="48" t="s">
        <v>55</v>
      </c>
      <c r="D127" s="48" t="s">
        <v>56</v>
      </c>
      <c r="E127" s="49">
        <v>10.72</v>
      </c>
      <c r="F127" s="48" t="s">
        <v>86</v>
      </c>
      <c r="G127" s="49"/>
      <c r="H127" s="49">
        <v>0.38</v>
      </c>
      <c r="I127" s="49">
        <v>0.38</v>
      </c>
      <c r="J127" s="15"/>
    </row>
    <row r="128" ht="28.35" customHeight="1" spans="1:10">
      <c r="A128" s="61">
        <v>61</v>
      </c>
      <c r="B128" s="51" t="s">
        <v>190</v>
      </c>
      <c r="C128" s="15" t="s">
        <v>15</v>
      </c>
      <c r="D128" s="15" t="s">
        <v>49</v>
      </c>
      <c r="E128" s="42">
        <v>7</v>
      </c>
      <c r="F128" s="15" t="s">
        <v>65</v>
      </c>
      <c r="G128" s="42"/>
      <c r="H128" s="42">
        <v>0.5</v>
      </c>
      <c r="I128" s="42">
        <v>2.45</v>
      </c>
      <c r="J128" s="15"/>
    </row>
    <row r="129" ht="28.35" customHeight="1" spans="1:10">
      <c r="A129" s="61">
        <v>62</v>
      </c>
      <c r="B129" s="41" t="s">
        <v>191</v>
      </c>
      <c r="C129" s="15" t="s">
        <v>71</v>
      </c>
      <c r="D129" s="15" t="s">
        <v>56</v>
      </c>
      <c r="E129" s="42">
        <v>23.45</v>
      </c>
      <c r="F129" s="34" t="s">
        <v>147</v>
      </c>
      <c r="G129" s="42"/>
      <c r="H129" s="52">
        <v>0.1</v>
      </c>
      <c r="I129" s="42">
        <v>0.6</v>
      </c>
      <c r="J129" s="15"/>
    </row>
    <row r="130" ht="28.35" customHeight="1" spans="1:10">
      <c r="A130" s="61">
        <v>63</v>
      </c>
      <c r="B130" s="41" t="s">
        <v>192</v>
      </c>
      <c r="C130" s="15" t="s">
        <v>15</v>
      </c>
      <c r="D130" s="15" t="s">
        <v>49</v>
      </c>
      <c r="E130" s="43">
        <v>8</v>
      </c>
      <c r="F130" s="34" t="s">
        <v>147</v>
      </c>
      <c r="G130" s="43"/>
      <c r="H130" s="52">
        <v>0.1</v>
      </c>
      <c r="I130" s="42">
        <v>2.3</v>
      </c>
      <c r="J130" s="15"/>
    </row>
    <row r="131" ht="28.35" customHeight="1" spans="1:10">
      <c r="A131" s="61">
        <v>64</v>
      </c>
      <c r="B131" s="51" t="s">
        <v>193</v>
      </c>
      <c r="C131" s="15" t="s">
        <v>64</v>
      </c>
      <c r="D131" s="15" t="s">
        <v>56</v>
      </c>
      <c r="E131" s="42">
        <v>8</v>
      </c>
      <c r="F131" s="34" t="s">
        <v>147</v>
      </c>
      <c r="G131" s="42"/>
      <c r="H131" s="52">
        <v>0.1</v>
      </c>
      <c r="I131" s="42">
        <v>1.2</v>
      </c>
      <c r="J131" s="58"/>
    </row>
    <row r="132" ht="28.35" customHeight="1" spans="1:10">
      <c r="A132" s="61">
        <v>65</v>
      </c>
      <c r="B132" s="78" t="s">
        <v>194</v>
      </c>
      <c r="C132" s="15" t="s">
        <v>64</v>
      </c>
      <c r="D132" s="73" t="s">
        <v>56</v>
      </c>
      <c r="E132" s="68">
        <v>31.2</v>
      </c>
      <c r="F132" s="34" t="s">
        <v>65</v>
      </c>
      <c r="G132" s="68"/>
      <c r="H132" s="52">
        <v>0.1</v>
      </c>
      <c r="I132" s="68">
        <v>4.68</v>
      </c>
      <c r="J132" s="58"/>
    </row>
    <row r="133" ht="28.35" customHeight="1" spans="1:10">
      <c r="A133" s="61">
        <v>66</v>
      </c>
      <c r="B133" s="51" t="s">
        <v>195</v>
      </c>
      <c r="C133" s="15" t="s">
        <v>64</v>
      </c>
      <c r="D133" s="15" t="s">
        <v>56</v>
      </c>
      <c r="E133" s="42">
        <v>34.8</v>
      </c>
      <c r="F133" s="34" t="s">
        <v>65</v>
      </c>
      <c r="G133" s="42"/>
      <c r="H133" s="52">
        <v>0.1</v>
      </c>
      <c r="I133" s="42">
        <v>3.1</v>
      </c>
      <c r="J133" s="32"/>
    </row>
    <row r="134" ht="28.35" customHeight="1" spans="1:10">
      <c r="A134" s="61">
        <v>67</v>
      </c>
      <c r="B134" s="74" t="s">
        <v>196</v>
      </c>
      <c r="C134" s="67" t="s">
        <v>71</v>
      </c>
      <c r="D134" s="15" t="s">
        <v>56</v>
      </c>
      <c r="E134" s="42">
        <v>21.918</v>
      </c>
      <c r="F134" s="34" t="s">
        <v>65</v>
      </c>
      <c r="G134" s="42"/>
      <c r="H134" s="52">
        <v>0.3</v>
      </c>
      <c r="I134" s="42">
        <v>3.288</v>
      </c>
      <c r="J134" s="15"/>
    </row>
    <row r="135" ht="28.35" customHeight="1" spans="1:10">
      <c r="A135" s="61">
        <v>68</v>
      </c>
      <c r="B135" s="74" t="s">
        <v>197</v>
      </c>
      <c r="C135" s="67" t="s">
        <v>15</v>
      </c>
      <c r="D135" s="15" t="s">
        <v>56</v>
      </c>
      <c r="E135" s="42">
        <v>6</v>
      </c>
      <c r="F135" s="34" t="s">
        <v>147</v>
      </c>
      <c r="G135" s="42"/>
      <c r="H135" s="52">
        <v>0.1</v>
      </c>
      <c r="I135" s="42">
        <v>6</v>
      </c>
      <c r="J135" s="15"/>
    </row>
    <row r="136" ht="28.35" customHeight="1" spans="1:10">
      <c r="A136" s="61">
        <v>69</v>
      </c>
      <c r="B136" s="74" t="s">
        <v>198</v>
      </c>
      <c r="C136" s="67" t="s">
        <v>71</v>
      </c>
      <c r="D136" s="15" t="s">
        <v>49</v>
      </c>
      <c r="E136" s="42">
        <v>5.508</v>
      </c>
      <c r="F136" s="34" t="s">
        <v>65</v>
      </c>
      <c r="G136" s="42"/>
      <c r="H136" s="52">
        <v>0.2</v>
      </c>
      <c r="I136" s="42">
        <v>1.6524</v>
      </c>
      <c r="J136" s="15"/>
    </row>
    <row r="137" s="1" customFormat="1" ht="28.35" customHeight="1" spans="1:10">
      <c r="A137" s="61">
        <v>70</v>
      </c>
      <c r="B137" s="51" t="s">
        <v>199</v>
      </c>
      <c r="C137" s="15" t="s">
        <v>55</v>
      </c>
      <c r="D137" s="15" t="s">
        <v>166</v>
      </c>
      <c r="E137" s="43">
        <v>5.82</v>
      </c>
      <c r="F137" s="15" t="s">
        <v>67</v>
      </c>
      <c r="G137" s="43"/>
      <c r="H137" s="42">
        <v>0.1862</v>
      </c>
      <c r="I137" s="42">
        <v>0.1862</v>
      </c>
      <c r="J137" s="15"/>
    </row>
    <row r="138" ht="28.35" customHeight="1" spans="1:10">
      <c r="A138" s="61">
        <v>71</v>
      </c>
      <c r="B138" s="51" t="s">
        <v>200</v>
      </c>
      <c r="C138" s="15" t="s">
        <v>71</v>
      </c>
      <c r="D138" s="15" t="s">
        <v>56</v>
      </c>
      <c r="E138" s="42">
        <v>45.875</v>
      </c>
      <c r="F138" s="34" t="s">
        <v>65</v>
      </c>
      <c r="G138" s="42"/>
      <c r="H138" s="52">
        <v>0.1</v>
      </c>
      <c r="I138" s="42">
        <v>4.5875</v>
      </c>
      <c r="J138" s="15"/>
    </row>
    <row r="139" ht="28.35" customHeight="1" spans="1:10">
      <c r="A139" s="61">
        <v>72</v>
      </c>
      <c r="B139" s="51" t="s">
        <v>201</v>
      </c>
      <c r="C139" s="15" t="s">
        <v>71</v>
      </c>
      <c r="D139" s="15" t="s">
        <v>56</v>
      </c>
      <c r="E139" s="42">
        <v>38.87</v>
      </c>
      <c r="F139" s="34" t="s">
        <v>142</v>
      </c>
      <c r="G139" s="42"/>
      <c r="H139" s="52">
        <v>0.1</v>
      </c>
      <c r="I139" s="42">
        <v>3.887</v>
      </c>
      <c r="J139" s="15"/>
    </row>
    <row r="140" ht="28.35" customHeight="1" spans="1:10">
      <c r="A140" s="21" t="s">
        <v>202</v>
      </c>
      <c r="B140" s="21"/>
      <c r="C140" s="21"/>
      <c r="D140" s="21"/>
      <c r="E140" s="29">
        <f>E141+E142+E143+E144+E145+E146+E147+E148</f>
        <v>3098.28005</v>
      </c>
      <c r="F140" s="29"/>
      <c r="G140" s="29">
        <f>G141+G142+G143+G144+G145+G146+G147+G148</f>
        <v>7.87532</v>
      </c>
      <c r="H140" s="29">
        <f>H141+H142+H143+H144+H145+H146+H147+H148</f>
        <v>94.696703</v>
      </c>
      <c r="I140" s="29">
        <f>I141+I142+I143+I144+I145+I146+I147+I148</f>
        <v>298.804239</v>
      </c>
      <c r="J140" s="59"/>
    </row>
    <row r="141" ht="28.35" customHeight="1" spans="1:10">
      <c r="A141" s="21" t="s">
        <v>203</v>
      </c>
      <c r="B141" s="21"/>
      <c r="C141" s="21"/>
      <c r="D141" s="21"/>
      <c r="E141" s="29">
        <v>86.969</v>
      </c>
      <c r="F141" s="29"/>
      <c r="G141" s="29">
        <v>1.26912</v>
      </c>
      <c r="H141" s="29">
        <v>3.245855</v>
      </c>
      <c r="I141" s="29">
        <v>8.014975</v>
      </c>
      <c r="J141" s="59"/>
    </row>
    <row r="142" ht="28.35" customHeight="1" spans="1:10">
      <c r="A142" s="21" t="s">
        <v>204</v>
      </c>
      <c r="B142" s="21"/>
      <c r="C142" s="28"/>
      <c r="D142" s="28"/>
      <c r="E142" s="29">
        <v>376.743</v>
      </c>
      <c r="F142" s="29"/>
      <c r="G142" s="29">
        <v>0.5</v>
      </c>
      <c r="H142" s="29">
        <v>13.2829</v>
      </c>
      <c r="I142" s="29">
        <v>41.78184</v>
      </c>
      <c r="J142" s="97"/>
    </row>
    <row r="143" ht="28.35" customHeight="1" spans="1:10">
      <c r="A143" s="21" t="s">
        <v>205</v>
      </c>
      <c r="B143" s="21"/>
      <c r="C143" s="28"/>
      <c r="D143" s="21"/>
      <c r="E143" s="29">
        <v>383.42383</v>
      </c>
      <c r="F143" s="29"/>
      <c r="G143" s="29">
        <v>2</v>
      </c>
      <c r="H143" s="29">
        <v>16.575</v>
      </c>
      <c r="I143" s="29">
        <v>30.761</v>
      </c>
      <c r="J143" s="97"/>
    </row>
    <row r="144" ht="28.35" customHeight="1" spans="1:10">
      <c r="A144" s="21" t="s">
        <v>206</v>
      </c>
      <c r="B144" s="21"/>
      <c r="C144" s="28"/>
      <c r="D144" s="79"/>
      <c r="E144" s="80">
        <v>438.95</v>
      </c>
      <c r="F144" s="80"/>
      <c r="G144" s="80">
        <v>0</v>
      </c>
      <c r="H144" s="80">
        <v>7.24</v>
      </c>
      <c r="I144" s="80">
        <v>22.044</v>
      </c>
      <c r="J144" s="98"/>
    </row>
    <row r="145" ht="28.35" customHeight="1" spans="1:10">
      <c r="A145" s="21" t="s">
        <v>207</v>
      </c>
      <c r="B145" s="21"/>
      <c r="C145" s="28"/>
      <c r="D145" s="28"/>
      <c r="E145" s="29">
        <v>298.5345</v>
      </c>
      <c r="F145" s="29"/>
      <c r="G145" s="29">
        <v>0</v>
      </c>
      <c r="H145" s="29">
        <v>7.2128</v>
      </c>
      <c r="I145" s="29">
        <v>11.7816</v>
      </c>
      <c r="J145" s="57"/>
    </row>
    <row r="146" ht="28.35" customHeight="1" spans="1:10">
      <c r="A146" s="21" t="s">
        <v>208</v>
      </c>
      <c r="B146" s="21"/>
      <c r="C146" s="79"/>
      <c r="D146" s="79"/>
      <c r="E146" s="80">
        <v>492.72</v>
      </c>
      <c r="F146" s="80"/>
      <c r="G146" s="80">
        <v>0</v>
      </c>
      <c r="H146" s="80">
        <v>10.8</v>
      </c>
      <c r="I146" s="80">
        <v>45.073</v>
      </c>
      <c r="J146" s="98"/>
    </row>
    <row r="147" ht="28.35" customHeight="1" spans="1:10">
      <c r="A147" s="21" t="s">
        <v>209</v>
      </c>
      <c r="B147" s="21"/>
      <c r="C147" s="15"/>
      <c r="D147" s="15"/>
      <c r="E147" s="29">
        <v>532.32472</v>
      </c>
      <c r="F147" s="29"/>
      <c r="G147" s="29">
        <v>0.9262</v>
      </c>
      <c r="H147" s="29">
        <v>10.574548</v>
      </c>
      <c r="I147" s="29">
        <v>26.643798</v>
      </c>
      <c r="J147" s="58"/>
    </row>
    <row r="148" ht="28.35" customHeight="1" spans="1:10">
      <c r="A148" s="21" t="s">
        <v>210</v>
      </c>
      <c r="B148" s="21"/>
      <c r="C148" s="73"/>
      <c r="D148" s="73"/>
      <c r="E148" s="80">
        <v>488.615</v>
      </c>
      <c r="F148" s="80"/>
      <c r="G148" s="80">
        <v>3.18</v>
      </c>
      <c r="H148" s="80">
        <v>25.7656</v>
      </c>
      <c r="I148" s="80">
        <v>112.704026</v>
      </c>
      <c r="J148" s="73"/>
    </row>
    <row r="149" ht="28.35" customHeight="1" spans="1:10">
      <c r="A149" s="81" t="s">
        <v>211</v>
      </c>
      <c r="B149" s="82"/>
      <c r="C149" s="83"/>
      <c r="D149" s="84"/>
      <c r="E149" s="84"/>
      <c r="F149" s="85"/>
      <c r="G149" s="86">
        <f>SUM(G150:G153)</f>
        <v>0.0796</v>
      </c>
      <c r="H149" s="86">
        <f t="shared" ref="H149:I149" si="1">SUM(H150:H153)</f>
        <v>15.02</v>
      </c>
      <c r="I149" s="86">
        <f t="shared" si="1"/>
        <v>46.3</v>
      </c>
      <c r="J149" s="59"/>
    </row>
    <row r="150" ht="28.35" customHeight="1" spans="1:10">
      <c r="A150" s="87">
        <v>1</v>
      </c>
      <c r="B150" s="17" t="s">
        <v>212</v>
      </c>
      <c r="C150" s="87" t="s">
        <v>213</v>
      </c>
      <c r="D150" s="15" t="s">
        <v>214</v>
      </c>
      <c r="E150" s="42" t="s">
        <v>215</v>
      </c>
      <c r="F150" s="34" t="s">
        <v>21</v>
      </c>
      <c r="G150" s="68">
        <v>0.0796</v>
      </c>
      <c r="H150" s="68">
        <v>5</v>
      </c>
      <c r="I150" s="68">
        <v>28.3</v>
      </c>
      <c r="J150" s="58"/>
    </row>
    <row r="151" ht="28.35" customHeight="1" spans="1:10">
      <c r="A151" s="87">
        <v>2</v>
      </c>
      <c r="B151" s="17" t="s">
        <v>216</v>
      </c>
      <c r="C151" s="15" t="s">
        <v>15</v>
      </c>
      <c r="D151" s="17" t="s">
        <v>217</v>
      </c>
      <c r="E151" s="17"/>
      <c r="F151" s="15" t="s">
        <v>34</v>
      </c>
      <c r="G151" s="17"/>
      <c r="H151" s="52">
        <v>10</v>
      </c>
      <c r="I151" s="52">
        <v>10</v>
      </c>
      <c r="J151" s="17"/>
    </row>
    <row r="152" ht="28.35" customHeight="1" spans="1:10">
      <c r="A152" s="87">
        <v>3</v>
      </c>
      <c r="B152" s="17" t="s">
        <v>218</v>
      </c>
      <c r="C152" s="15" t="s">
        <v>15</v>
      </c>
      <c r="D152" s="17" t="s">
        <v>217</v>
      </c>
      <c r="E152" s="17"/>
      <c r="F152" s="15" t="s">
        <v>136</v>
      </c>
      <c r="G152" s="17"/>
      <c r="H152" s="42">
        <v>0.01</v>
      </c>
      <c r="I152" s="52">
        <v>5</v>
      </c>
      <c r="J152" s="17" t="s">
        <v>42</v>
      </c>
    </row>
    <row r="153" ht="28.35" customHeight="1" spans="1:10">
      <c r="A153" s="87">
        <v>4</v>
      </c>
      <c r="B153" s="88" t="s">
        <v>219</v>
      </c>
      <c r="C153" s="15" t="s">
        <v>15</v>
      </c>
      <c r="D153" s="17" t="s">
        <v>217</v>
      </c>
      <c r="E153" s="17" t="s">
        <v>220</v>
      </c>
      <c r="F153" s="15" t="s">
        <v>147</v>
      </c>
      <c r="G153" s="17"/>
      <c r="H153" s="42">
        <v>0.01</v>
      </c>
      <c r="I153" s="52">
        <v>3</v>
      </c>
      <c r="J153" s="17" t="s">
        <v>42</v>
      </c>
    </row>
    <row r="154" ht="28.35" customHeight="1" spans="1:10">
      <c r="A154" s="81" t="s">
        <v>221</v>
      </c>
      <c r="B154" s="82"/>
      <c r="C154" s="83"/>
      <c r="D154" s="84"/>
      <c r="E154" s="86">
        <f>SUM(E155:E159)</f>
        <v>34</v>
      </c>
      <c r="F154" s="86"/>
      <c r="G154" s="86"/>
      <c r="H154" s="86">
        <f>SUM(H155:H159)</f>
        <v>1.812545</v>
      </c>
      <c r="I154" s="86">
        <f>SUM(I155:I159)</f>
        <v>2.112545</v>
      </c>
      <c r="J154" s="79"/>
    </row>
    <row r="155" ht="36" spans="1:10">
      <c r="A155" s="87">
        <v>1</v>
      </c>
      <c r="B155" s="89" t="s">
        <v>222</v>
      </c>
      <c r="C155" s="87"/>
      <c r="D155" s="90" t="s">
        <v>223</v>
      </c>
      <c r="E155" s="90">
        <v>34</v>
      </c>
      <c r="F155" s="73" t="s">
        <v>136</v>
      </c>
      <c r="G155" s="90"/>
      <c r="H155" s="90"/>
      <c r="I155" s="90"/>
      <c r="J155" s="15" t="s">
        <v>224</v>
      </c>
    </row>
    <row r="156" ht="28.35" customHeight="1" spans="1:10">
      <c r="A156" s="87">
        <v>2</v>
      </c>
      <c r="B156" s="17" t="s">
        <v>225</v>
      </c>
      <c r="C156" s="15" t="s">
        <v>15</v>
      </c>
      <c r="D156" s="17"/>
      <c r="E156" s="91"/>
      <c r="F156" s="73" t="s">
        <v>65</v>
      </c>
      <c r="G156" s="42"/>
      <c r="H156" s="42">
        <v>0.2</v>
      </c>
      <c r="I156" s="42">
        <v>0.5</v>
      </c>
      <c r="J156" s="90"/>
    </row>
    <row r="157" ht="28.35" customHeight="1" spans="1:10">
      <c r="A157" s="87">
        <v>3</v>
      </c>
      <c r="B157" s="89" t="s">
        <v>226</v>
      </c>
      <c r="C157" s="87" t="s">
        <v>15</v>
      </c>
      <c r="D157" s="90" t="s">
        <v>227</v>
      </c>
      <c r="E157" s="90"/>
      <c r="F157" s="73" t="s">
        <v>128</v>
      </c>
      <c r="G157" s="90"/>
      <c r="H157" s="90">
        <v>0.88</v>
      </c>
      <c r="I157" s="90">
        <v>0.88</v>
      </c>
      <c r="J157" s="73"/>
    </row>
    <row r="158" ht="28.35" customHeight="1" spans="1:10">
      <c r="A158" s="87">
        <v>4</v>
      </c>
      <c r="B158" s="89" t="s">
        <v>228</v>
      </c>
      <c r="C158" s="87" t="s">
        <v>15</v>
      </c>
      <c r="D158" s="90" t="s">
        <v>229</v>
      </c>
      <c r="E158" s="90"/>
      <c r="F158" s="73" t="s">
        <v>128</v>
      </c>
      <c r="G158" s="90"/>
      <c r="H158" s="90">
        <v>0.432545</v>
      </c>
      <c r="I158" s="90">
        <v>0.432545</v>
      </c>
      <c r="J158" s="73"/>
    </row>
    <row r="159" ht="28.35" customHeight="1" spans="1:10">
      <c r="A159" s="87">
        <v>5</v>
      </c>
      <c r="B159" s="17" t="s">
        <v>230</v>
      </c>
      <c r="C159" s="15" t="s">
        <v>15</v>
      </c>
      <c r="D159" s="15"/>
      <c r="E159" s="42"/>
      <c r="F159" s="15">
        <v>2020</v>
      </c>
      <c r="G159" s="42"/>
      <c r="H159" s="42">
        <v>0.3</v>
      </c>
      <c r="I159" s="42">
        <v>0.3</v>
      </c>
      <c r="J159" s="58"/>
    </row>
    <row r="160" ht="28.35" customHeight="1" spans="1:10">
      <c r="A160" s="81" t="s">
        <v>231</v>
      </c>
      <c r="B160" s="82"/>
      <c r="C160" s="87"/>
      <c r="D160" s="84"/>
      <c r="E160" s="84"/>
      <c r="F160" s="85"/>
      <c r="G160" s="86">
        <f>SUM(G161:G162)</f>
        <v>0</v>
      </c>
      <c r="H160" s="86">
        <f t="shared" ref="H160:I160" si="2">SUM(H161:H162)</f>
        <v>8</v>
      </c>
      <c r="I160" s="86">
        <f t="shared" si="2"/>
        <v>8</v>
      </c>
      <c r="J160" s="90"/>
    </row>
    <row r="161" s="2" customFormat="1" ht="24" spans="1:10">
      <c r="A161" s="87">
        <v>1</v>
      </c>
      <c r="B161" s="89" t="s">
        <v>232</v>
      </c>
      <c r="C161" s="87" t="s">
        <v>15</v>
      </c>
      <c r="D161" s="90" t="s">
        <v>233</v>
      </c>
      <c r="E161" s="90" t="s">
        <v>234</v>
      </c>
      <c r="F161" s="92" t="s">
        <v>34</v>
      </c>
      <c r="G161" s="90"/>
      <c r="H161" s="90">
        <v>4</v>
      </c>
      <c r="I161" s="90">
        <v>4</v>
      </c>
      <c r="J161" s="90"/>
    </row>
    <row r="162" s="2" customFormat="1" ht="28.35" customHeight="1" spans="1:10">
      <c r="A162" s="87">
        <v>2</v>
      </c>
      <c r="B162" s="89" t="s">
        <v>235</v>
      </c>
      <c r="C162" s="87" t="s">
        <v>236</v>
      </c>
      <c r="D162" s="90" t="s">
        <v>237</v>
      </c>
      <c r="E162" s="90" t="s">
        <v>238</v>
      </c>
      <c r="F162" s="92" t="s">
        <v>34</v>
      </c>
      <c r="G162" s="90"/>
      <c r="H162" s="90">
        <v>4</v>
      </c>
      <c r="I162" s="90">
        <v>4</v>
      </c>
      <c r="J162" s="90"/>
    </row>
    <row r="163" ht="28.35" customHeight="1" spans="1:10">
      <c r="A163" s="93" t="s">
        <v>239</v>
      </c>
      <c r="B163" s="94"/>
      <c r="C163" s="28"/>
      <c r="D163" s="21"/>
      <c r="E163" s="95"/>
      <c r="F163" s="79"/>
      <c r="G163" s="29">
        <f>SUM(G164:G192)</f>
        <v>0.3</v>
      </c>
      <c r="H163" s="29">
        <f>SUM(H164:H192)</f>
        <v>17.345</v>
      </c>
      <c r="I163" s="29">
        <f>SUM(I164:I192)</f>
        <v>55.245</v>
      </c>
      <c r="J163" s="28"/>
    </row>
    <row r="164" ht="36" spans="1:10">
      <c r="A164" s="15">
        <v>1</v>
      </c>
      <c r="B164" s="17" t="s">
        <v>240</v>
      </c>
      <c r="C164" s="15" t="s">
        <v>15</v>
      </c>
      <c r="D164" s="15" t="s">
        <v>49</v>
      </c>
      <c r="E164" s="42" t="s">
        <v>241</v>
      </c>
      <c r="F164" s="73" t="s">
        <v>27</v>
      </c>
      <c r="G164" s="42">
        <v>0.3</v>
      </c>
      <c r="H164" s="42">
        <v>1.9</v>
      </c>
      <c r="I164" s="42">
        <v>2.2</v>
      </c>
      <c r="J164" s="56"/>
    </row>
    <row r="165" ht="72" spans="1:10">
      <c r="A165" s="15">
        <v>2</v>
      </c>
      <c r="B165" s="17" t="s">
        <v>242</v>
      </c>
      <c r="C165" s="15" t="s">
        <v>15</v>
      </c>
      <c r="D165" s="15" t="s">
        <v>49</v>
      </c>
      <c r="E165" s="91" t="s">
        <v>243</v>
      </c>
      <c r="F165" s="73" t="s">
        <v>86</v>
      </c>
      <c r="G165" s="42"/>
      <c r="H165" s="42">
        <v>0</v>
      </c>
      <c r="I165" s="42">
        <v>3</v>
      </c>
      <c r="J165" s="90" t="s">
        <v>244</v>
      </c>
    </row>
    <row r="166" ht="28.35" customHeight="1" spans="1:10">
      <c r="A166" s="15">
        <v>3</v>
      </c>
      <c r="B166" s="17" t="s">
        <v>245</v>
      </c>
      <c r="C166" s="15" t="s">
        <v>15</v>
      </c>
      <c r="D166" s="15" t="s">
        <v>49</v>
      </c>
      <c r="E166" s="42" t="s">
        <v>246</v>
      </c>
      <c r="F166" s="73" t="s">
        <v>38</v>
      </c>
      <c r="G166" s="42"/>
      <c r="H166" s="68">
        <v>0.2</v>
      </c>
      <c r="I166" s="42">
        <v>2.5</v>
      </c>
      <c r="J166" s="90"/>
    </row>
    <row r="167" ht="60" spans="1:10">
      <c r="A167" s="15">
        <v>4</v>
      </c>
      <c r="B167" s="17" t="s">
        <v>247</v>
      </c>
      <c r="C167" s="15" t="s">
        <v>15</v>
      </c>
      <c r="D167" s="17"/>
      <c r="E167" s="91" t="s">
        <v>248</v>
      </c>
      <c r="F167" s="34" t="s">
        <v>57</v>
      </c>
      <c r="G167" s="42"/>
      <c r="H167" s="68">
        <v>7.06</v>
      </c>
      <c r="I167" s="42">
        <v>7.06</v>
      </c>
      <c r="J167" s="15"/>
    </row>
    <row r="168" ht="36" spans="1:10">
      <c r="A168" s="15">
        <v>5</v>
      </c>
      <c r="B168" s="17" t="s">
        <v>249</v>
      </c>
      <c r="C168" s="15" t="s">
        <v>15</v>
      </c>
      <c r="D168" s="15" t="s">
        <v>49</v>
      </c>
      <c r="E168" s="91" t="s">
        <v>250</v>
      </c>
      <c r="F168" s="34" t="s">
        <v>53</v>
      </c>
      <c r="G168" s="42"/>
      <c r="H168" s="68">
        <v>0.2</v>
      </c>
      <c r="I168" s="42">
        <v>3</v>
      </c>
      <c r="J168" s="90"/>
    </row>
    <row r="169" s="1" customFormat="1" ht="96" spans="1:10">
      <c r="A169" s="15">
        <v>6</v>
      </c>
      <c r="B169" s="17" t="s">
        <v>251</v>
      </c>
      <c r="C169" s="15" t="s">
        <v>15</v>
      </c>
      <c r="D169" s="15"/>
      <c r="E169" s="91" t="s">
        <v>252</v>
      </c>
      <c r="F169" s="34" t="s">
        <v>65</v>
      </c>
      <c r="G169" s="42"/>
      <c r="H169" s="68">
        <v>0.5</v>
      </c>
      <c r="I169" s="42">
        <v>11</v>
      </c>
      <c r="J169" s="90" t="s">
        <v>253</v>
      </c>
    </row>
    <row r="170" ht="28.35" customHeight="1" spans="1:10">
      <c r="A170" s="15">
        <v>7</v>
      </c>
      <c r="B170" s="17" t="s">
        <v>254</v>
      </c>
      <c r="C170" s="15" t="s">
        <v>15</v>
      </c>
      <c r="D170" s="15" t="s">
        <v>49</v>
      </c>
      <c r="E170" s="91" t="s">
        <v>255</v>
      </c>
      <c r="F170" s="34" t="s">
        <v>65</v>
      </c>
      <c r="G170" s="42"/>
      <c r="H170" s="68">
        <v>0.3</v>
      </c>
      <c r="I170" s="42">
        <v>3</v>
      </c>
      <c r="J170" s="90"/>
    </row>
    <row r="171" ht="96" spans="1:10">
      <c r="A171" s="15">
        <v>8</v>
      </c>
      <c r="B171" s="17" t="s">
        <v>256</v>
      </c>
      <c r="C171" s="15" t="s">
        <v>15</v>
      </c>
      <c r="D171" s="15"/>
      <c r="E171" s="91" t="s">
        <v>257</v>
      </c>
      <c r="F171" s="73" t="s">
        <v>258</v>
      </c>
      <c r="G171" s="42"/>
      <c r="H171" s="42">
        <v>0.2</v>
      </c>
      <c r="I171" s="42">
        <v>1.2</v>
      </c>
      <c r="J171" s="90" t="s">
        <v>259</v>
      </c>
    </row>
    <row r="172" ht="28.35" customHeight="1" spans="1:10">
      <c r="A172" s="15">
        <v>9</v>
      </c>
      <c r="B172" s="96" t="s">
        <v>260</v>
      </c>
      <c r="C172" s="73" t="s">
        <v>15</v>
      </c>
      <c r="D172" s="73" t="s">
        <v>56</v>
      </c>
      <c r="E172" s="68"/>
      <c r="F172" s="73" t="s">
        <v>261</v>
      </c>
      <c r="G172" s="68"/>
      <c r="H172" s="68">
        <v>0.5</v>
      </c>
      <c r="I172" s="68">
        <v>7</v>
      </c>
      <c r="J172" s="73"/>
    </row>
    <row r="173" ht="28.35" customHeight="1" spans="1:10">
      <c r="A173" s="15">
        <v>10</v>
      </c>
      <c r="B173" s="96" t="s">
        <v>262</v>
      </c>
      <c r="C173" s="73" t="s">
        <v>15</v>
      </c>
      <c r="D173" s="73" t="s">
        <v>263</v>
      </c>
      <c r="E173" s="68"/>
      <c r="F173" s="73" t="s">
        <v>80</v>
      </c>
      <c r="G173" s="68"/>
      <c r="H173" s="68">
        <v>0.02</v>
      </c>
      <c r="I173" s="68">
        <v>0.02</v>
      </c>
      <c r="J173" s="73"/>
    </row>
    <row r="174" ht="28.35" customHeight="1" spans="1:10">
      <c r="A174" s="15">
        <v>11</v>
      </c>
      <c r="B174" s="56" t="s">
        <v>264</v>
      </c>
      <c r="C174" s="15" t="s">
        <v>15</v>
      </c>
      <c r="D174" s="15" t="s">
        <v>265</v>
      </c>
      <c r="E174" s="42" t="s">
        <v>266</v>
      </c>
      <c r="F174" s="73" t="s">
        <v>80</v>
      </c>
      <c r="G174" s="42"/>
      <c r="H174" s="42">
        <v>0.025</v>
      </c>
      <c r="I174" s="42">
        <v>0.025</v>
      </c>
      <c r="J174" s="58"/>
    </row>
    <row r="175" ht="28.35" customHeight="1" spans="1:10">
      <c r="A175" s="15">
        <v>12</v>
      </c>
      <c r="B175" s="56" t="s">
        <v>267</v>
      </c>
      <c r="C175" s="15" t="s">
        <v>15</v>
      </c>
      <c r="D175" s="15" t="s">
        <v>265</v>
      </c>
      <c r="E175" s="42" t="s">
        <v>266</v>
      </c>
      <c r="F175" s="73" t="s">
        <v>82</v>
      </c>
      <c r="G175" s="42"/>
      <c r="H175" s="42">
        <v>0.025</v>
      </c>
      <c r="I175" s="42">
        <v>0.025</v>
      </c>
      <c r="J175" s="77"/>
    </row>
    <row r="176" ht="28.35" customHeight="1" spans="1:10">
      <c r="A176" s="15">
        <v>13</v>
      </c>
      <c r="B176" s="56" t="s">
        <v>268</v>
      </c>
      <c r="C176" s="15" t="s">
        <v>15</v>
      </c>
      <c r="D176" s="15"/>
      <c r="E176" s="42"/>
      <c r="F176" s="73" t="s">
        <v>82</v>
      </c>
      <c r="G176" s="42"/>
      <c r="H176" s="42">
        <v>0.11</v>
      </c>
      <c r="I176" s="42">
        <v>0.11</v>
      </c>
      <c r="J176" s="77"/>
    </row>
    <row r="177" ht="28.35" customHeight="1" spans="1:10">
      <c r="A177" s="15">
        <v>14</v>
      </c>
      <c r="B177" s="56" t="s">
        <v>269</v>
      </c>
      <c r="C177" s="15" t="s">
        <v>15</v>
      </c>
      <c r="D177" s="15"/>
      <c r="E177" s="42" t="s">
        <v>270</v>
      </c>
      <c r="F177" s="73" t="s">
        <v>34</v>
      </c>
      <c r="G177" s="42"/>
      <c r="H177" s="42">
        <v>0.03</v>
      </c>
      <c r="I177" s="42">
        <v>0.03</v>
      </c>
      <c r="J177" s="77"/>
    </row>
    <row r="178" ht="28.35" customHeight="1" spans="1:10">
      <c r="A178" s="15">
        <v>15</v>
      </c>
      <c r="B178" s="56" t="s">
        <v>271</v>
      </c>
      <c r="C178" s="15" t="s">
        <v>15</v>
      </c>
      <c r="D178" s="15" t="s">
        <v>49</v>
      </c>
      <c r="E178" s="42" t="s">
        <v>272</v>
      </c>
      <c r="F178" s="34" t="s">
        <v>34</v>
      </c>
      <c r="G178" s="42"/>
      <c r="H178" s="68">
        <v>2.34</v>
      </c>
      <c r="I178" s="42">
        <v>2.34</v>
      </c>
      <c r="J178" s="77"/>
    </row>
    <row r="179" ht="28.35" customHeight="1" spans="1:10">
      <c r="A179" s="15">
        <v>16</v>
      </c>
      <c r="B179" s="56" t="s">
        <v>273</v>
      </c>
      <c r="C179" s="15" t="s">
        <v>15</v>
      </c>
      <c r="D179" s="15" t="s">
        <v>49</v>
      </c>
      <c r="E179" s="42" t="s">
        <v>274</v>
      </c>
      <c r="F179" s="34" t="s">
        <v>69</v>
      </c>
      <c r="G179" s="42"/>
      <c r="H179" s="68">
        <v>0.2</v>
      </c>
      <c r="I179" s="42">
        <v>3.2</v>
      </c>
      <c r="J179" s="77"/>
    </row>
    <row r="180" ht="36" spans="1:10">
      <c r="A180" s="15">
        <v>17</v>
      </c>
      <c r="B180" s="17" t="s">
        <v>275</v>
      </c>
      <c r="C180" s="15" t="s">
        <v>15</v>
      </c>
      <c r="D180" s="15"/>
      <c r="E180" s="42" t="s">
        <v>276</v>
      </c>
      <c r="F180" s="34" t="s">
        <v>65</v>
      </c>
      <c r="G180" s="42"/>
      <c r="H180" s="68">
        <v>0.5</v>
      </c>
      <c r="I180" s="42">
        <v>3</v>
      </c>
      <c r="J180" s="58"/>
    </row>
    <row r="181" ht="28.35" customHeight="1" spans="1:10">
      <c r="A181" s="15">
        <v>18</v>
      </c>
      <c r="B181" s="17" t="s">
        <v>277</v>
      </c>
      <c r="C181" s="15" t="s">
        <v>15</v>
      </c>
      <c r="D181" s="17"/>
      <c r="E181" s="91"/>
      <c r="F181" s="73" t="s">
        <v>32</v>
      </c>
      <c r="G181" s="42"/>
      <c r="H181" s="42">
        <v>0.8</v>
      </c>
      <c r="I181" s="42">
        <v>0.8</v>
      </c>
      <c r="J181" s="90"/>
    </row>
    <row r="182" ht="28.35" customHeight="1" spans="1:10">
      <c r="A182" s="15">
        <v>19</v>
      </c>
      <c r="B182" s="56" t="s">
        <v>278</v>
      </c>
      <c r="C182" s="15" t="s">
        <v>15</v>
      </c>
      <c r="D182" s="15" t="s">
        <v>56</v>
      </c>
      <c r="E182" s="42"/>
      <c r="F182" s="73" t="s">
        <v>279</v>
      </c>
      <c r="G182" s="42"/>
      <c r="H182" s="42">
        <v>0.5</v>
      </c>
      <c r="I182" s="42">
        <v>1.5</v>
      </c>
      <c r="J182" s="77"/>
    </row>
    <row r="183" ht="28.35" customHeight="1" spans="1:10">
      <c r="A183" s="15">
        <v>20</v>
      </c>
      <c r="B183" s="56" t="s">
        <v>280</v>
      </c>
      <c r="C183" s="15" t="s">
        <v>15</v>
      </c>
      <c r="D183" s="15"/>
      <c r="E183" s="42">
        <v>5000</v>
      </c>
      <c r="F183" s="73" t="s">
        <v>98</v>
      </c>
      <c r="G183" s="42"/>
      <c r="H183" s="42">
        <v>0.5</v>
      </c>
      <c r="I183" s="42">
        <v>0.5</v>
      </c>
      <c r="J183" s="77"/>
    </row>
    <row r="184" ht="28.35" customHeight="1" spans="1:10">
      <c r="A184" s="15">
        <v>21</v>
      </c>
      <c r="B184" s="56" t="s">
        <v>281</v>
      </c>
      <c r="C184" s="15" t="s">
        <v>15</v>
      </c>
      <c r="D184" s="15" t="s">
        <v>56</v>
      </c>
      <c r="E184" s="42">
        <v>5000</v>
      </c>
      <c r="F184" s="73" t="s">
        <v>98</v>
      </c>
      <c r="G184" s="42"/>
      <c r="H184" s="42">
        <v>0.5</v>
      </c>
      <c r="I184" s="42">
        <v>0.5</v>
      </c>
      <c r="J184" s="77"/>
    </row>
    <row r="185" ht="28.35" customHeight="1" spans="1:10">
      <c r="A185" s="15">
        <v>22</v>
      </c>
      <c r="B185" s="56" t="s">
        <v>282</v>
      </c>
      <c r="C185" s="15" t="s">
        <v>15</v>
      </c>
      <c r="D185" s="15" t="s">
        <v>166</v>
      </c>
      <c r="E185" s="42">
        <v>1000</v>
      </c>
      <c r="F185" s="73" t="s">
        <v>82</v>
      </c>
      <c r="G185" s="42"/>
      <c r="H185" s="42">
        <v>0.1</v>
      </c>
      <c r="I185" s="42">
        <v>0.1</v>
      </c>
      <c r="J185" s="77"/>
    </row>
    <row r="186" ht="28.35" customHeight="1" spans="1:10">
      <c r="A186" s="15">
        <v>23</v>
      </c>
      <c r="B186" s="56" t="s">
        <v>283</v>
      </c>
      <c r="C186" s="15" t="s">
        <v>15</v>
      </c>
      <c r="D186" s="15" t="s">
        <v>263</v>
      </c>
      <c r="E186" s="42">
        <v>300</v>
      </c>
      <c r="F186" s="73" t="s">
        <v>82</v>
      </c>
      <c r="G186" s="42"/>
      <c r="H186" s="42">
        <v>0.03</v>
      </c>
      <c r="I186" s="42">
        <v>0.03</v>
      </c>
      <c r="J186" s="77"/>
    </row>
    <row r="187" ht="28.35" customHeight="1" spans="1:10">
      <c r="A187" s="15">
        <v>24</v>
      </c>
      <c r="B187" s="56" t="s">
        <v>284</v>
      </c>
      <c r="C187" s="15" t="s">
        <v>15</v>
      </c>
      <c r="D187" s="15" t="s">
        <v>263</v>
      </c>
      <c r="E187" s="42">
        <v>200</v>
      </c>
      <c r="F187" s="73" t="s">
        <v>82</v>
      </c>
      <c r="G187" s="42"/>
      <c r="H187" s="42">
        <v>0.02</v>
      </c>
      <c r="I187" s="42">
        <v>0.02</v>
      </c>
      <c r="J187" s="77"/>
    </row>
    <row r="188" ht="28.35" customHeight="1" spans="1:10">
      <c r="A188" s="15">
        <v>25</v>
      </c>
      <c r="B188" s="56" t="s">
        <v>285</v>
      </c>
      <c r="C188" s="15" t="s">
        <v>15</v>
      </c>
      <c r="D188" s="15" t="s">
        <v>265</v>
      </c>
      <c r="E188" s="42" t="s">
        <v>286</v>
      </c>
      <c r="F188" s="73" t="s">
        <v>80</v>
      </c>
      <c r="G188" s="42"/>
      <c r="H188" s="42">
        <v>0.085</v>
      </c>
      <c r="I188" s="42">
        <v>0.085</v>
      </c>
      <c r="J188" s="77"/>
    </row>
    <row r="189" ht="28.35" customHeight="1" spans="1:10">
      <c r="A189" s="15">
        <v>26</v>
      </c>
      <c r="B189" s="56" t="s">
        <v>287</v>
      </c>
      <c r="C189" s="15" t="s">
        <v>15</v>
      </c>
      <c r="D189" s="15" t="s">
        <v>166</v>
      </c>
      <c r="E189" s="42" t="s">
        <v>288</v>
      </c>
      <c r="F189" s="73" t="s">
        <v>80</v>
      </c>
      <c r="G189" s="42"/>
      <c r="H189" s="42">
        <v>0.2</v>
      </c>
      <c r="I189" s="42">
        <v>0.2</v>
      </c>
      <c r="J189" s="77"/>
    </row>
    <row r="190" ht="28.35" customHeight="1" spans="1:10">
      <c r="A190" s="15">
        <v>27</v>
      </c>
      <c r="B190" s="56" t="s">
        <v>289</v>
      </c>
      <c r="C190" s="15" t="s">
        <v>15</v>
      </c>
      <c r="D190" s="15" t="s">
        <v>265</v>
      </c>
      <c r="E190" s="42" t="s">
        <v>290</v>
      </c>
      <c r="F190" s="73" t="s">
        <v>80</v>
      </c>
      <c r="G190" s="42"/>
      <c r="H190" s="42">
        <v>0.05</v>
      </c>
      <c r="I190" s="42">
        <v>0.05</v>
      </c>
      <c r="J190" s="77"/>
    </row>
    <row r="191" ht="28.35" customHeight="1" spans="1:10">
      <c r="A191" s="15">
        <v>28</v>
      </c>
      <c r="B191" s="56" t="s">
        <v>291</v>
      </c>
      <c r="C191" s="15" t="s">
        <v>15</v>
      </c>
      <c r="D191" s="15" t="s">
        <v>265</v>
      </c>
      <c r="E191" s="42" t="s">
        <v>292</v>
      </c>
      <c r="F191" s="73" t="s">
        <v>80</v>
      </c>
      <c r="G191" s="42"/>
      <c r="H191" s="42">
        <v>0.15</v>
      </c>
      <c r="I191" s="42">
        <v>0.15</v>
      </c>
      <c r="J191" s="77"/>
    </row>
    <row r="192" ht="28.35" customHeight="1" spans="1:10">
      <c r="A192" s="15">
        <v>29</v>
      </c>
      <c r="B192" s="56" t="s">
        <v>293</v>
      </c>
      <c r="C192" s="15" t="s">
        <v>213</v>
      </c>
      <c r="D192" s="15"/>
      <c r="E192" s="42"/>
      <c r="F192" s="34" t="s">
        <v>77</v>
      </c>
      <c r="G192" s="42"/>
      <c r="H192" s="68">
        <v>0.3</v>
      </c>
      <c r="I192" s="42">
        <v>2.6</v>
      </c>
      <c r="J192" s="77"/>
    </row>
    <row r="193" ht="28.35" customHeight="1" spans="1:10">
      <c r="A193" s="21" t="s">
        <v>294</v>
      </c>
      <c r="B193" s="21"/>
      <c r="C193" s="28"/>
      <c r="D193" s="28"/>
      <c r="E193" s="29">
        <f>SUM(E194:E195)</f>
        <v>6000</v>
      </c>
      <c r="F193" s="29"/>
      <c r="G193" s="29">
        <f t="shared" ref="G193:I193" si="3">SUM(G194:G195)</f>
        <v>0</v>
      </c>
      <c r="H193" s="29">
        <f t="shared" si="3"/>
        <v>13.8</v>
      </c>
      <c r="I193" s="29">
        <f t="shared" si="3"/>
        <v>13.8</v>
      </c>
      <c r="J193" s="98"/>
    </row>
    <row r="194" ht="28.35" customHeight="1" spans="1:10">
      <c r="A194" s="15">
        <v>1</v>
      </c>
      <c r="B194" s="17" t="s">
        <v>295</v>
      </c>
      <c r="C194" s="15" t="s">
        <v>15</v>
      </c>
      <c r="D194" s="15" t="s">
        <v>296</v>
      </c>
      <c r="E194" s="42">
        <v>2000</v>
      </c>
      <c r="F194" s="73" t="s">
        <v>34</v>
      </c>
      <c r="G194" s="42"/>
      <c r="H194" s="42">
        <v>7</v>
      </c>
      <c r="I194" s="42">
        <v>7</v>
      </c>
      <c r="J194" s="58" t="s">
        <v>297</v>
      </c>
    </row>
    <row r="195" s="1" customFormat="1" ht="28.35" customHeight="1" spans="1:10">
      <c r="A195" s="15">
        <v>2</v>
      </c>
      <c r="B195" s="17" t="s">
        <v>298</v>
      </c>
      <c r="C195" s="15" t="s">
        <v>15</v>
      </c>
      <c r="D195" s="15"/>
      <c r="E195" s="42">
        <v>4000</v>
      </c>
      <c r="F195" s="73" t="s">
        <v>34</v>
      </c>
      <c r="G195" s="42"/>
      <c r="H195" s="42">
        <v>6.8</v>
      </c>
      <c r="I195" s="42">
        <v>6.8</v>
      </c>
      <c r="J195" s="58"/>
    </row>
  </sheetData>
  <mergeCells count="31">
    <mergeCell ref="A2:J2"/>
    <mergeCell ref="H3:J3"/>
    <mergeCell ref="D4:E4"/>
    <mergeCell ref="A7:B7"/>
    <mergeCell ref="A11:B11"/>
    <mergeCell ref="A12:B12"/>
    <mergeCell ref="A24:B24"/>
    <mergeCell ref="A25:B25"/>
    <mergeCell ref="A67:B67"/>
    <mergeCell ref="A140:B140"/>
    <mergeCell ref="A141:B141"/>
    <mergeCell ref="A142:B142"/>
    <mergeCell ref="A143:B143"/>
    <mergeCell ref="A144:B144"/>
    <mergeCell ref="A145:B145"/>
    <mergeCell ref="A146:B146"/>
    <mergeCell ref="A147:B147"/>
    <mergeCell ref="A148:B148"/>
    <mergeCell ref="A149:B149"/>
    <mergeCell ref="A154:B154"/>
    <mergeCell ref="A160:B160"/>
    <mergeCell ref="A163:B163"/>
    <mergeCell ref="A193:B193"/>
    <mergeCell ref="A4:A5"/>
    <mergeCell ref="B4:B5"/>
    <mergeCell ref="C4:C5"/>
    <mergeCell ref="F4:F5"/>
    <mergeCell ref="G4:G5"/>
    <mergeCell ref="H4:H5"/>
    <mergeCell ref="I4:I5"/>
    <mergeCell ref="J4:J5"/>
  </mergeCell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H28" sqref="H28"/>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送审稿项目表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beamqiu</cp:lastModifiedBy>
  <dcterms:created xsi:type="dcterms:W3CDTF">2006-09-16T00:00:00Z</dcterms:created>
  <dcterms:modified xsi:type="dcterms:W3CDTF">2021-07-13T10:22:51Z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62FBB06E43494BA5968CACD3BB03DFBC</vt:lpwstr>
  </property>
  <property fmtid="{D5CDD505-2E9C-101B-9397-08002B2CF9AE}" pid="3" name="KSOProductBuildVer">
    <vt:lpwstr>2052-11.1.0.10578</vt:lpwstr>
  </property>
</Properties>
</file>