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3" r:id="rId2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<sst xmlns="http://schemas.openxmlformats.org/spreadsheetml/2006/main" count="192" uniqueCount="46">
  <si>
    <t>梅州市2021年电动汽车充电基础设施专项资金拟补贴项目</t>
  </si>
  <si>
    <t>序号</t>
  </si>
  <si>
    <t>项目所在地</t>
  </si>
  <si>
    <t>企业名称</t>
  </si>
  <si>
    <t>充电桩类别</t>
  </si>
  <si>
    <t>数量（个）</t>
  </si>
  <si>
    <t>总功率（千瓦）</t>
  </si>
  <si>
    <t>一</t>
  </si>
  <si>
    <t>/</t>
  </si>
  <si>
    <t>广东梅江新能源有限公司</t>
  </si>
  <si>
    <t>梅江区</t>
  </si>
  <si>
    <t>直流充电桩</t>
  </si>
  <si>
    <t>小计</t>
  </si>
  <si>
    <t>二</t>
  </si>
  <si>
    <t>梅州市峰充新能源有限公司</t>
  </si>
  <si>
    <t>梅县区</t>
  </si>
  <si>
    <t>兴宁市</t>
  </si>
  <si>
    <t>平远县</t>
  </si>
  <si>
    <t>大埔县</t>
  </si>
  <si>
    <t>丰顺县</t>
  </si>
  <si>
    <t>五华县</t>
  </si>
  <si>
    <t>三</t>
  </si>
  <si>
    <t>梅州合意新能源有限公司</t>
  </si>
  <si>
    <t>蕉岭县</t>
  </si>
  <si>
    <t>交流充电桩</t>
  </si>
  <si>
    <t>四</t>
  </si>
  <si>
    <t>梅州市国煌新能源科技有限公司</t>
  </si>
  <si>
    <t>五</t>
  </si>
  <si>
    <t>蕉岭强业运输有限公司</t>
  </si>
  <si>
    <t>六</t>
  </si>
  <si>
    <t>广东电网有限责任公司梅州供电局</t>
  </si>
  <si>
    <t>梅州城区供电局</t>
  </si>
  <si>
    <t>梅县区供电局</t>
  </si>
  <si>
    <t>兴宁供电局</t>
  </si>
  <si>
    <t>平远供电局</t>
  </si>
  <si>
    <t>蕉岭供电局</t>
  </si>
  <si>
    <t>大埔供电局</t>
  </si>
  <si>
    <t>丰顺供电局</t>
  </si>
  <si>
    <t>五华供电局</t>
  </si>
  <si>
    <t>总计</t>
  </si>
  <si>
    <t>安装区域</t>
  </si>
  <si>
    <t>直流交流充电桩合计</t>
  </si>
  <si>
    <t>总功率（KW）</t>
  </si>
  <si>
    <t>七</t>
  </si>
  <si>
    <t>八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</si>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</sst>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</numFmts>
  <fonts count="34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color rgb="FF383839"/>
      <name val="宋体"/>
      <charset val="134"/>
    </font>
    <font>
      <b/>
      <sz val="9"/>
      <color rgb="FF20202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黑体"/>
      <charset val="134"/>
    </font>
    <font>
      <b/>
      <sz val="15"/>
      <color rgb="FF202020"/>
      <name val="宋体"/>
      <charset val="134"/>
      <scheme val="minor"/>
    </font>
    <font>
      <b/>
      <sz val="9"/>
      <name val="黑体"/>
      <charset val="134"/>
    </font>
    <font>
      <b/>
      <sz val="9"/>
      <color rgb="FF383839"/>
      <name val="黑体"/>
      <charset val="134"/>
    </font>
    <font>
      <b/>
      <sz val="9"/>
      <color rgb="FF202020"/>
      <name val="黑体"/>
      <charset val="134"/>
    </font>
    <font>
      <sz val="9"/>
      <name val="宋体"/>
      <charset val="134"/>
      <scheme val="minor"/>
    </font>
    <font>
      <sz val="9"/>
      <color rgb="FF202020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EFEF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49" applyFont="1" applyBorder="1" applyAlignment="1">
      <alignment horizontal="left" vertical="center"/>
    </xf>
    <xf numFmtId="0" fontId="9" fillId="0" borderId="6" xfId="49" applyFont="1" applyBorder="1" applyAlignment="1">
      <alignment horizontal="center" vertical="center"/>
    </xf>
    <xf numFmtId="0" fontId="10" fillId="0" borderId="6" xfId="49" applyFont="1" applyBorder="1" applyAlignment="1">
      <alignment horizontal="center" vertical="center" wrapText="1"/>
    </xf>
    <xf numFmtId="0" fontId="10" fillId="0" borderId="6" xfId="49" applyFont="1" applyBorder="1" applyAlignment="1">
      <alignment horizontal="center" vertical="center"/>
    </xf>
    <xf numFmtId="0" fontId="11" fillId="2" borderId="6" xfId="49" applyFont="1" applyFill="1" applyBorder="1" applyAlignment="1">
      <alignment horizontal="center" vertical="center" wrapText="1"/>
    </xf>
    <xf numFmtId="0" fontId="11" fillId="0" borderId="6" xfId="49" applyFont="1" applyBorder="1" applyAlignment="1">
      <alignment horizontal="center" vertical="center" wrapText="1"/>
    </xf>
    <xf numFmtId="0" fontId="9" fillId="0" borderId="6" xfId="49" applyFont="1" applyBorder="1" applyAlignment="1">
      <alignment horizontal="left" vertical="center"/>
    </xf>
    <xf numFmtId="0" fontId="10" fillId="0" borderId="6" xfId="49" applyFont="1" applyBorder="1" applyAlignment="1">
      <alignment horizontal="left" vertical="center" wrapText="1"/>
    </xf>
    <xf numFmtId="0" fontId="9" fillId="0" borderId="6" xfId="49" applyFont="1" applyBorder="1" applyAlignment="1">
      <alignment horizontal="left" vertical="center" wrapText="1"/>
    </xf>
    <xf numFmtId="0" fontId="11" fillId="2" borderId="6" xfId="49" applyFont="1" applyFill="1" applyBorder="1" applyAlignment="1">
      <alignment horizontal="left" vertical="center" wrapText="1"/>
    </xf>
    <xf numFmtId="0" fontId="11" fillId="0" borderId="6" xfId="49" applyFont="1" applyBorder="1" applyAlignment="1">
      <alignment horizontal="left" vertical="center" wrapText="1"/>
    </xf>
    <xf numFmtId="0" fontId="12" fillId="0" borderId="6" xfId="49" applyFont="1" applyBorder="1" applyAlignment="1">
      <alignment horizontal="left" vertical="center"/>
    </xf>
    <xf numFmtId="0" fontId="12" fillId="0" borderId="6" xfId="49" applyFont="1" applyBorder="1" applyAlignment="1">
      <alignment horizontal="left" vertical="center" wrapText="1"/>
    </xf>
    <xf numFmtId="177" fontId="13" fillId="0" borderId="6" xfId="49" applyNumberFormat="1" applyFont="1" applyBorder="1" applyAlignment="1">
      <alignment horizontal="left" vertical="center"/>
    </xf>
    <xf numFmtId="177" fontId="11" fillId="0" borderId="6" xfId="49" applyNumberFormat="1" applyFont="1" applyBorder="1" applyAlignment="1">
      <alignment horizontal="left" vertical="center"/>
    </xf>
    <xf numFmtId="176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176" fontId="14" fillId="0" borderId="8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tabSelected="1" topLeftCell="A23" workbookViewId="0">
      <selection activeCell="E5" sqref="E5"/>
    </sheetView>
  </sheetViews>
  <sheetFormatPr defaultColWidth="9" defaultRowHeight="13.5"/>
  <cols>
    <col min="1" max="1" width="4.33333333333333" customWidth="1"/>
    <col min="2" max="2" width="9.125" customWidth="1"/>
    <col min="3" max="3" width="27.125" customWidth="1"/>
    <col min="4" max="6" width="14.125" customWidth="1"/>
    <col min="8" max="8" width="11.625" hidden="1" customWidth="1"/>
    <col min="9" max="9" width="9" hidden="1" customWidth="1"/>
    <col min="10" max="10" width="13.625" hidden="1" customWidth="1"/>
  </cols>
  <sheetData>
    <row r="1" ht="40" customHeight="1" spans="1:6">
      <c r="A1" s="15" t="s">
        <v>0</v>
      </c>
      <c r="B1" s="15"/>
      <c r="C1" s="15"/>
      <c r="D1" s="15"/>
      <c r="E1" s="15"/>
      <c r="F1" s="15"/>
    </row>
    <row r="2" ht="36" customHeight="1" spans="1:6">
      <c r="A2" s="16" t="s">
        <v>1</v>
      </c>
      <c r="B2" s="17" t="s">
        <v>2</v>
      </c>
      <c r="C2" s="18" t="s">
        <v>3</v>
      </c>
      <c r="D2" s="17" t="s">
        <v>4</v>
      </c>
      <c r="E2" s="19" t="s">
        <v>5</v>
      </c>
      <c r="F2" s="20" t="s">
        <v>6</v>
      </c>
    </row>
    <row r="3" s="14" customFormat="1" ht="17" customHeight="1" spans="1:6">
      <c r="A3" s="21" t="s">
        <v>7</v>
      </c>
      <c r="B3" s="22" t="s">
        <v>8</v>
      </c>
      <c r="C3" s="23" t="s">
        <v>9</v>
      </c>
      <c r="D3" s="22"/>
      <c r="E3" s="24"/>
      <c r="F3" s="25"/>
    </row>
    <row r="4" ht="17" customHeight="1" spans="1:6">
      <c r="A4" s="26">
        <v>1</v>
      </c>
      <c r="B4" s="27" t="s">
        <v>10</v>
      </c>
      <c r="C4" s="27" t="s">
        <v>9</v>
      </c>
      <c r="D4" s="27" t="s">
        <v>11</v>
      </c>
      <c r="E4" s="26">
        <f>SUM(Sheet2!D5)</f>
        <v>4</v>
      </c>
      <c r="F4" s="28">
        <f>SUM(Sheet2!E5)</f>
        <v>320</v>
      </c>
    </row>
    <row r="5" s="14" customFormat="1" ht="17" customHeight="1" spans="1:6">
      <c r="A5" s="21" t="s">
        <v>12</v>
      </c>
      <c r="B5" s="23" t="s">
        <v>8</v>
      </c>
      <c r="C5" s="23" t="s">
        <v>8</v>
      </c>
      <c r="D5" s="23" t="s">
        <v>8</v>
      </c>
      <c r="E5" s="21">
        <v>4</v>
      </c>
      <c r="F5" s="29">
        <f>F4</f>
        <v>320</v>
      </c>
    </row>
    <row r="6" s="14" customFormat="1" ht="17" customHeight="1" spans="1:6">
      <c r="A6" s="21" t="s">
        <v>13</v>
      </c>
      <c r="B6" s="23"/>
      <c r="C6" s="23" t="s">
        <v>14</v>
      </c>
      <c r="D6" s="23"/>
      <c r="E6" s="21"/>
      <c r="F6" s="29"/>
    </row>
    <row r="7" ht="17" customHeight="1" spans="1:6">
      <c r="A7" s="26">
        <v>1</v>
      </c>
      <c r="B7" s="27" t="s">
        <v>10</v>
      </c>
      <c r="C7" s="27" t="s">
        <v>14</v>
      </c>
      <c r="D7" s="27" t="s">
        <v>11</v>
      </c>
      <c r="E7" s="26">
        <f>SUM(Sheet2!D6)</f>
        <v>3</v>
      </c>
      <c r="F7" s="28">
        <f>SUM(Sheet2!E6)</f>
        <v>320</v>
      </c>
    </row>
    <row r="8" ht="17" customHeight="1" spans="1:6">
      <c r="A8" s="26">
        <v>2</v>
      </c>
      <c r="B8" s="26" t="s">
        <v>15</v>
      </c>
      <c r="C8" s="27" t="s">
        <v>14</v>
      </c>
      <c r="D8" s="27" t="s">
        <v>11</v>
      </c>
      <c r="E8" s="26">
        <f>SUM(Sheet2!D9)</f>
        <v>2</v>
      </c>
      <c r="F8" s="28">
        <f>SUM(Sheet2!E9)</f>
        <v>140</v>
      </c>
    </row>
    <row r="9" ht="17" customHeight="1" spans="1:6">
      <c r="A9" s="26">
        <v>3</v>
      </c>
      <c r="B9" s="26" t="s">
        <v>16</v>
      </c>
      <c r="C9" s="27" t="s">
        <v>14</v>
      </c>
      <c r="D9" s="27" t="s">
        <v>11</v>
      </c>
      <c r="E9" s="26">
        <f>SUM(Sheet2!D13)</f>
        <v>1</v>
      </c>
      <c r="F9" s="28">
        <f>SUM(Sheet2!E13)</f>
        <v>60</v>
      </c>
    </row>
    <row r="10" ht="17" customHeight="1" spans="1:6">
      <c r="A10" s="26">
        <v>4</v>
      </c>
      <c r="B10" s="26" t="s">
        <v>17</v>
      </c>
      <c r="C10" s="27" t="s">
        <v>14</v>
      </c>
      <c r="D10" s="27" t="s">
        <v>11</v>
      </c>
      <c r="E10" s="26">
        <f>SUM(Sheet2!D16)</f>
        <v>2</v>
      </c>
      <c r="F10" s="28">
        <f>SUM(Sheet2!E16)</f>
        <v>200</v>
      </c>
    </row>
    <row r="11" ht="17" customHeight="1" spans="1:6">
      <c r="A11" s="26">
        <v>5</v>
      </c>
      <c r="B11" s="26" t="s">
        <v>18</v>
      </c>
      <c r="C11" s="27" t="s">
        <v>14</v>
      </c>
      <c r="D11" s="27" t="s">
        <v>11</v>
      </c>
      <c r="E11" s="26">
        <f>SUM(Sheet2!D23)</f>
        <v>2</v>
      </c>
      <c r="F11" s="28">
        <f>SUM(Sheet2!E23)</f>
        <v>160</v>
      </c>
    </row>
    <row r="12" ht="17" customHeight="1" spans="1:6">
      <c r="A12" s="26">
        <v>6</v>
      </c>
      <c r="B12" s="26" t="s">
        <v>19</v>
      </c>
      <c r="C12" s="27" t="s">
        <v>14</v>
      </c>
      <c r="D12" s="27" t="s">
        <v>11</v>
      </c>
      <c r="E12" s="26">
        <f>SUM(Sheet2!D26)</f>
        <v>2</v>
      </c>
      <c r="F12" s="28">
        <f>SUM(Sheet2!E26)</f>
        <v>160</v>
      </c>
    </row>
    <row r="13" ht="17" customHeight="1" spans="1:6">
      <c r="A13" s="26">
        <v>7</v>
      </c>
      <c r="B13" s="26" t="s">
        <v>20</v>
      </c>
      <c r="C13" s="27" t="s">
        <v>14</v>
      </c>
      <c r="D13" s="27" t="s">
        <v>11</v>
      </c>
      <c r="E13" s="26">
        <f>SUM(Sheet2!D29)</f>
        <v>5</v>
      </c>
      <c r="F13" s="28">
        <f>SUM(Sheet2!E29)</f>
        <v>400</v>
      </c>
    </row>
    <row r="14" s="14" customFormat="1" ht="17" customHeight="1" spans="1:6">
      <c r="A14" s="21" t="s">
        <v>12</v>
      </c>
      <c r="B14" s="23" t="s">
        <v>8</v>
      </c>
      <c r="C14" s="23" t="s">
        <v>8</v>
      </c>
      <c r="D14" s="23" t="s">
        <v>8</v>
      </c>
      <c r="E14" s="21">
        <f>SUM(E7:E13)</f>
        <v>17</v>
      </c>
      <c r="F14" s="21">
        <f>SUM(F7:F13)</f>
        <v>1440</v>
      </c>
    </row>
    <row r="15" s="14" customFormat="1" ht="17" customHeight="1" spans="1:6">
      <c r="A15" s="21" t="s">
        <v>21</v>
      </c>
      <c r="B15" s="21"/>
      <c r="C15" s="23" t="s">
        <v>22</v>
      </c>
      <c r="D15" s="23"/>
      <c r="E15" s="21"/>
      <c r="F15" s="29"/>
    </row>
    <row r="16" ht="17" customHeight="1" spans="1:10">
      <c r="A16" s="26">
        <v>1</v>
      </c>
      <c r="B16" s="26" t="s">
        <v>15</v>
      </c>
      <c r="C16" s="27" t="s">
        <v>22</v>
      </c>
      <c r="D16" s="27" t="s">
        <v>11</v>
      </c>
      <c r="E16" s="26">
        <f>SUM(Sheet2!D10)</f>
        <v>1</v>
      </c>
      <c r="F16" s="28">
        <f>SUM(Sheet2!E10)</f>
        <v>90</v>
      </c>
      <c r="H16" s="30" t="e">
        <f>#REF!+#REF!+#REF!+#REF!</f>
        <v>#REF!</v>
      </c>
      <c r="I16" s="32" t="s">
        <v>10</v>
      </c>
      <c r="J16" s="33">
        <v>106572.300859716</v>
      </c>
    </row>
    <row r="17" ht="17" customHeight="1" spans="1:10">
      <c r="A17" s="26">
        <v>2</v>
      </c>
      <c r="B17" s="26" t="s">
        <v>23</v>
      </c>
      <c r="C17" s="27" t="s">
        <v>22</v>
      </c>
      <c r="D17" s="27" t="s">
        <v>11</v>
      </c>
      <c r="E17" s="26">
        <f>SUM(Sheet2!D20)</f>
        <v>2</v>
      </c>
      <c r="F17" s="28">
        <f>SUM(Sheet2!E20)</f>
        <v>240</v>
      </c>
      <c r="H17" s="30" t="e">
        <f>#REF!+#REF!+#REF!+#REF!</f>
        <v>#REF!</v>
      </c>
      <c r="I17" s="34" t="s">
        <v>15</v>
      </c>
      <c r="J17" s="33">
        <v>145685.832212851</v>
      </c>
    </row>
    <row r="18" ht="17" customHeight="1" spans="1:10">
      <c r="A18" s="26">
        <v>3</v>
      </c>
      <c r="B18" s="26" t="s">
        <v>23</v>
      </c>
      <c r="C18" s="27" t="s">
        <v>22</v>
      </c>
      <c r="D18" s="27" t="s">
        <v>24</v>
      </c>
      <c r="E18" s="26">
        <f>SUM(Sheet2!F20)</f>
        <v>2</v>
      </c>
      <c r="F18" s="28">
        <f>SUM(Sheet2!G20)</f>
        <v>28</v>
      </c>
      <c r="H18" s="30" t="e">
        <f>#REF!+#REF!+#REF!</f>
        <v>#REF!</v>
      </c>
      <c r="I18" s="34" t="s">
        <v>16</v>
      </c>
      <c r="J18" s="33">
        <v>183109.272705048</v>
      </c>
    </row>
    <row r="19" s="14" customFormat="1" ht="17" customHeight="1" spans="1:10">
      <c r="A19" s="21" t="s">
        <v>12</v>
      </c>
      <c r="B19" s="23" t="s">
        <v>8</v>
      </c>
      <c r="C19" s="23" t="s">
        <v>8</v>
      </c>
      <c r="D19" s="23" t="s">
        <v>8</v>
      </c>
      <c r="E19" s="21">
        <f>SUM(E16:E18)</f>
        <v>5</v>
      </c>
      <c r="F19" s="21">
        <f>SUM(F16:F18)</f>
        <v>358</v>
      </c>
      <c r="H19" s="31" t="e">
        <f>#REF!+#REF!+#REF!</f>
        <v>#REF!</v>
      </c>
      <c r="I19" s="34" t="s">
        <v>17</v>
      </c>
      <c r="J19" s="33">
        <v>119489.423868313</v>
      </c>
    </row>
    <row r="20" s="14" customFormat="1" ht="17" customHeight="1" spans="1:10">
      <c r="A20" s="21" t="s">
        <v>25</v>
      </c>
      <c r="B20" s="23"/>
      <c r="C20" s="23" t="s">
        <v>26</v>
      </c>
      <c r="D20" s="23"/>
      <c r="E20" s="21"/>
      <c r="F20" s="21"/>
      <c r="H20" s="31" t="e">
        <f>#REF!+#REF!+#REF!+#REF!+#REF!</f>
        <v>#REF!</v>
      </c>
      <c r="I20" s="34" t="s">
        <v>23</v>
      </c>
      <c r="J20" s="33">
        <v>122048.704314876</v>
      </c>
    </row>
    <row r="21" ht="17" customHeight="1" spans="1:10">
      <c r="A21" s="26">
        <v>1</v>
      </c>
      <c r="B21" s="26" t="s">
        <v>20</v>
      </c>
      <c r="C21" s="27" t="s">
        <v>26</v>
      </c>
      <c r="D21" s="27" t="s">
        <v>11</v>
      </c>
      <c r="E21" s="26">
        <f>SUM(Sheet2!D30)</f>
        <v>1</v>
      </c>
      <c r="F21" s="28">
        <f>SUM(Sheet2!E30)</f>
        <v>120</v>
      </c>
      <c r="H21" s="30" t="e">
        <f>#REF!+#REF!+#REF!</f>
        <v>#REF!</v>
      </c>
      <c r="I21" s="35" t="s">
        <v>18</v>
      </c>
      <c r="J21" s="33">
        <v>124100.957503158</v>
      </c>
    </row>
    <row r="22" s="14" customFormat="1" ht="17" customHeight="1" spans="1:10">
      <c r="A22" s="21" t="s">
        <v>12</v>
      </c>
      <c r="B22" s="23" t="s">
        <v>8</v>
      </c>
      <c r="C22" s="23" t="s">
        <v>8</v>
      </c>
      <c r="D22" s="23" t="s">
        <v>8</v>
      </c>
      <c r="E22" s="21">
        <f>E21</f>
        <v>1</v>
      </c>
      <c r="F22" s="21">
        <f>F21</f>
        <v>120</v>
      </c>
      <c r="H22" s="31" t="e">
        <f>#REF!+#REF!+#REF!</f>
        <v>#REF!</v>
      </c>
      <c r="I22" s="34" t="s">
        <v>19</v>
      </c>
      <c r="J22" s="33">
        <v>122917.893900501</v>
      </c>
    </row>
    <row r="23" s="14" customFormat="1" ht="17" customHeight="1" spans="1:10">
      <c r="A23" s="21" t="s">
        <v>27</v>
      </c>
      <c r="B23" s="21"/>
      <c r="C23" s="23" t="s">
        <v>28</v>
      </c>
      <c r="D23" s="23"/>
      <c r="E23" s="21"/>
      <c r="F23" s="29"/>
      <c r="H23" s="31" t="e">
        <f>#REF!+#REF!+#REF!+#REF!</f>
        <v>#REF!</v>
      </c>
      <c r="I23" s="32" t="s">
        <v>20</v>
      </c>
      <c r="J23" s="33">
        <v>261215.614635538</v>
      </c>
    </row>
    <row r="24" ht="17" customHeight="1" spans="1:6">
      <c r="A24" s="26">
        <v>1</v>
      </c>
      <c r="B24" s="26" t="s">
        <v>23</v>
      </c>
      <c r="C24" s="27" t="s">
        <v>28</v>
      </c>
      <c r="D24" s="27" t="s">
        <v>11</v>
      </c>
      <c r="E24" s="26">
        <f>SUM(Sheet2!D19)</f>
        <v>2</v>
      </c>
      <c r="F24" s="28">
        <f>SUM(Sheet2!E19)</f>
        <v>90</v>
      </c>
    </row>
    <row r="25" s="14" customFormat="1" ht="17" customHeight="1" spans="1:6">
      <c r="A25" s="21" t="s">
        <v>12</v>
      </c>
      <c r="B25" s="23" t="s">
        <v>8</v>
      </c>
      <c r="C25" s="23" t="s">
        <v>8</v>
      </c>
      <c r="D25" s="23" t="s">
        <v>8</v>
      </c>
      <c r="E25" s="21">
        <f>E24</f>
        <v>2</v>
      </c>
      <c r="F25" s="21">
        <f>F24</f>
        <v>90</v>
      </c>
    </row>
    <row r="26" s="14" customFormat="1" ht="17" customHeight="1" spans="1:6">
      <c r="A26" s="21" t="s">
        <v>29</v>
      </c>
      <c r="B26" s="21"/>
      <c r="C26" s="23" t="s">
        <v>30</v>
      </c>
      <c r="D26" s="23"/>
      <c r="E26" s="21"/>
      <c r="F26" s="29"/>
    </row>
    <row r="27" ht="17" customHeight="1" spans="1:6">
      <c r="A27" s="26">
        <v>1</v>
      </c>
      <c r="B27" s="26" t="s">
        <v>10</v>
      </c>
      <c r="C27" s="27" t="s">
        <v>31</v>
      </c>
      <c r="D27" s="27" t="s">
        <v>11</v>
      </c>
      <c r="E27" s="26">
        <f>SUM(Sheet2!D4)</f>
        <v>2</v>
      </c>
      <c r="F27" s="28">
        <f>SUM(Sheet2!E4)</f>
        <v>240</v>
      </c>
    </row>
    <row r="28" ht="17" customHeight="1" spans="1:6">
      <c r="A28" s="26">
        <v>2</v>
      </c>
      <c r="B28" s="26" t="s">
        <v>10</v>
      </c>
      <c r="C28" s="27" t="s">
        <v>31</v>
      </c>
      <c r="D28" s="27" t="s">
        <v>24</v>
      </c>
      <c r="E28" s="26">
        <f>SUM(Sheet2!F4)</f>
        <v>2</v>
      </c>
      <c r="F28" s="28">
        <f>SUM(Sheet2!G4)</f>
        <v>14</v>
      </c>
    </row>
    <row r="29" ht="17" customHeight="1" spans="1:6">
      <c r="A29" s="26">
        <v>3</v>
      </c>
      <c r="B29" s="26" t="s">
        <v>15</v>
      </c>
      <c r="C29" s="27" t="s">
        <v>32</v>
      </c>
      <c r="D29" s="27" t="s">
        <v>11</v>
      </c>
      <c r="E29" s="26">
        <f>SUM(Sheet2!D8)</f>
        <v>15</v>
      </c>
      <c r="F29" s="28">
        <f>SUM(Sheet2!E8)</f>
        <v>960</v>
      </c>
    </row>
    <row r="30" ht="17" customHeight="1" spans="1:6">
      <c r="A30" s="26">
        <v>4</v>
      </c>
      <c r="B30" s="26" t="s">
        <v>15</v>
      </c>
      <c r="C30" s="27" t="s">
        <v>32</v>
      </c>
      <c r="D30" s="27" t="s">
        <v>24</v>
      </c>
      <c r="E30" s="26">
        <f>SUM(Sheet2!F8)</f>
        <v>12</v>
      </c>
      <c r="F30" s="28">
        <f>SUM(Sheet2!G8)</f>
        <v>84</v>
      </c>
    </row>
    <row r="31" ht="17" customHeight="1" spans="1:6">
      <c r="A31" s="26">
        <v>5</v>
      </c>
      <c r="B31" s="26" t="s">
        <v>16</v>
      </c>
      <c r="C31" s="27" t="s">
        <v>33</v>
      </c>
      <c r="D31" s="27" t="s">
        <v>11</v>
      </c>
      <c r="E31" s="26">
        <f>SUM(Sheet2!D12)</f>
        <v>24</v>
      </c>
      <c r="F31" s="28">
        <f>SUM(Sheet2!E12)</f>
        <v>1440</v>
      </c>
    </row>
    <row r="32" ht="17" customHeight="1" spans="1:6">
      <c r="A32" s="26">
        <v>6</v>
      </c>
      <c r="B32" s="26" t="s">
        <v>16</v>
      </c>
      <c r="C32" s="27" t="s">
        <v>33</v>
      </c>
      <c r="D32" s="27" t="s">
        <v>24</v>
      </c>
      <c r="E32" s="26">
        <f>SUM(Sheet2!F12)</f>
        <v>12</v>
      </c>
      <c r="F32" s="28">
        <f>SUM(Sheet2!G12)</f>
        <v>84</v>
      </c>
    </row>
    <row r="33" ht="17" customHeight="1" spans="1:6">
      <c r="A33" s="26">
        <v>7</v>
      </c>
      <c r="B33" s="26" t="s">
        <v>17</v>
      </c>
      <c r="C33" s="27" t="s">
        <v>34</v>
      </c>
      <c r="D33" s="27" t="s">
        <v>11</v>
      </c>
      <c r="E33" s="26">
        <f>SUM(Sheet2!D15)</f>
        <v>10</v>
      </c>
      <c r="F33" s="28">
        <f>SUM(Sheet2!E15)</f>
        <v>780</v>
      </c>
    </row>
    <row r="34" ht="17" customHeight="1" spans="1:6">
      <c r="A34" s="26">
        <v>8</v>
      </c>
      <c r="B34" s="26" t="s">
        <v>17</v>
      </c>
      <c r="C34" s="27" t="s">
        <v>34</v>
      </c>
      <c r="D34" s="27" t="s">
        <v>24</v>
      </c>
      <c r="E34" s="26">
        <f>SUM(Sheet2!F15)</f>
        <v>7</v>
      </c>
      <c r="F34" s="28">
        <f>SUM(Sheet2!G15)</f>
        <v>49</v>
      </c>
    </row>
    <row r="35" ht="17" customHeight="1" spans="1:6">
      <c r="A35" s="26">
        <v>9</v>
      </c>
      <c r="B35" s="27" t="s">
        <v>23</v>
      </c>
      <c r="C35" s="27" t="s">
        <v>35</v>
      </c>
      <c r="D35" s="27" t="s">
        <v>11</v>
      </c>
      <c r="E35" s="26">
        <f>SUM(Sheet2!D18)</f>
        <v>11</v>
      </c>
      <c r="F35" s="28">
        <f>SUM(Sheet2!E18)</f>
        <v>660</v>
      </c>
    </row>
    <row r="36" ht="17" customHeight="1" spans="1:6">
      <c r="A36" s="26">
        <v>10</v>
      </c>
      <c r="B36" s="27" t="s">
        <v>23</v>
      </c>
      <c r="C36" s="27" t="s">
        <v>35</v>
      </c>
      <c r="D36" s="27" t="s">
        <v>24</v>
      </c>
      <c r="E36" s="26">
        <f>SUM(Sheet2!F18)</f>
        <v>11</v>
      </c>
      <c r="F36" s="28">
        <f>SUM(Sheet2!G18)</f>
        <v>77</v>
      </c>
    </row>
    <row r="37" ht="17" customHeight="1" spans="1:6">
      <c r="A37" s="26">
        <v>11</v>
      </c>
      <c r="B37" s="27" t="s">
        <v>18</v>
      </c>
      <c r="C37" s="27" t="s">
        <v>36</v>
      </c>
      <c r="D37" s="27" t="s">
        <v>11</v>
      </c>
      <c r="E37" s="26">
        <f>SUM(Sheet2!D22)</f>
        <v>14</v>
      </c>
      <c r="F37" s="28">
        <f>SUM(Sheet2!E22)</f>
        <v>840</v>
      </c>
    </row>
    <row r="38" ht="17" customHeight="1" spans="1:6">
      <c r="A38" s="26">
        <v>12</v>
      </c>
      <c r="B38" s="27" t="s">
        <v>18</v>
      </c>
      <c r="C38" s="27" t="s">
        <v>36</v>
      </c>
      <c r="D38" s="27" t="s">
        <v>24</v>
      </c>
      <c r="E38" s="26">
        <f>SUM(Sheet2!F22)</f>
        <v>20</v>
      </c>
      <c r="F38" s="28">
        <f>SUM(Sheet2!G22)</f>
        <v>140</v>
      </c>
    </row>
    <row r="39" ht="17" customHeight="1" spans="1:6">
      <c r="A39" s="26">
        <v>13</v>
      </c>
      <c r="B39" s="27" t="s">
        <v>19</v>
      </c>
      <c r="C39" s="27" t="s">
        <v>37</v>
      </c>
      <c r="D39" s="27" t="s">
        <v>11</v>
      </c>
      <c r="E39" s="26">
        <f>SUM(Sheet2!D25)</f>
        <v>14</v>
      </c>
      <c r="F39" s="28">
        <f>SUM(Sheet2!E25)</f>
        <v>840</v>
      </c>
    </row>
    <row r="40" ht="17" customHeight="1" spans="1:6">
      <c r="A40" s="26">
        <v>14</v>
      </c>
      <c r="B40" s="27" t="s">
        <v>19</v>
      </c>
      <c r="C40" s="27" t="s">
        <v>37</v>
      </c>
      <c r="D40" s="27" t="s">
        <v>24</v>
      </c>
      <c r="E40" s="26">
        <f>SUM(Sheet2!F25)</f>
        <v>13</v>
      </c>
      <c r="F40" s="28">
        <f>SUM(Sheet2!G25)</f>
        <v>91</v>
      </c>
    </row>
    <row r="41" ht="17" customHeight="1" spans="1:6">
      <c r="A41" s="26">
        <v>15</v>
      </c>
      <c r="B41" s="27" t="s">
        <v>20</v>
      </c>
      <c r="C41" s="27" t="s">
        <v>38</v>
      </c>
      <c r="D41" s="27" t="s">
        <v>11</v>
      </c>
      <c r="E41" s="26">
        <f>SUM(Sheet2!D28)</f>
        <v>25</v>
      </c>
      <c r="F41" s="28">
        <f>SUM(Sheet2!E28)</f>
        <v>1620</v>
      </c>
    </row>
    <row r="42" ht="17" customHeight="1" spans="1:6">
      <c r="A42" s="26">
        <v>16</v>
      </c>
      <c r="B42" s="27" t="s">
        <v>20</v>
      </c>
      <c r="C42" s="27" t="s">
        <v>38</v>
      </c>
      <c r="D42" s="27" t="s">
        <v>24</v>
      </c>
      <c r="E42" s="26">
        <f>SUM(Sheet2!F28)</f>
        <v>17</v>
      </c>
      <c r="F42" s="28">
        <f>SUM(Sheet2!G28)</f>
        <v>119</v>
      </c>
    </row>
    <row r="43" s="14" customFormat="1" ht="17" customHeight="1" spans="1:6">
      <c r="A43" s="21" t="s">
        <v>12</v>
      </c>
      <c r="B43" s="23" t="s">
        <v>8</v>
      </c>
      <c r="C43" s="23" t="s">
        <v>8</v>
      </c>
      <c r="D43" s="23" t="s">
        <v>8</v>
      </c>
      <c r="E43" s="21">
        <f>SUM(E27:E42)</f>
        <v>209</v>
      </c>
      <c r="F43" s="21">
        <f>SUM(F27:F42)</f>
        <v>8038</v>
      </c>
    </row>
    <row r="44" s="14" customFormat="1" ht="17" customHeight="1" spans="1:6">
      <c r="A44" s="21" t="s">
        <v>39</v>
      </c>
      <c r="B44" s="21" t="s">
        <v>8</v>
      </c>
      <c r="C44" s="23" t="s">
        <v>8</v>
      </c>
      <c r="D44" s="23" t="s">
        <v>8</v>
      </c>
      <c r="E44" s="21">
        <f>E43+E25+E22+E19+E14+E5</f>
        <v>238</v>
      </c>
      <c r="F44" s="21">
        <f>F43+F25+F22+F19+F14+F5</f>
        <v>10366</v>
      </c>
    </row>
  </sheetData>
  <mergeCells count="1">
    <mergeCell ref="A1:F1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opLeftCell="A7" workbookViewId="0">
      <selection activeCell="D19" sqref="D19"/>
    </sheetView>
  </sheetViews>
  <sheetFormatPr defaultColWidth="9" defaultRowHeight="13.5"/>
  <cols>
    <col min="3" max="3" width="16.125" customWidth="1"/>
  </cols>
  <sheetData>
    <row r="1" ht="25.75" customHeight="1" spans="1:9">
      <c r="A1" s="1" t="s">
        <v>1</v>
      </c>
      <c r="B1" s="2" t="s">
        <v>40</v>
      </c>
      <c r="C1" s="3" t="s">
        <v>3</v>
      </c>
      <c r="D1" s="4" t="s">
        <v>11</v>
      </c>
      <c r="E1" s="4"/>
      <c r="F1" s="4" t="s">
        <v>24</v>
      </c>
      <c r="G1" s="4"/>
      <c r="H1" s="4" t="s">
        <v>41</v>
      </c>
      <c r="I1" s="4"/>
    </row>
    <row r="2" ht="30" customHeight="1" spans="1:9">
      <c r="A2" s="1"/>
      <c r="B2" s="2"/>
      <c r="C2" s="3"/>
      <c r="D2" s="5" t="s">
        <v>5</v>
      </c>
      <c r="E2" s="6" t="s">
        <v>42</v>
      </c>
      <c r="F2" s="5" t="s">
        <v>5</v>
      </c>
      <c r="G2" s="6" t="s">
        <v>42</v>
      </c>
      <c r="H2" s="5" t="s">
        <v>5</v>
      </c>
      <c r="I2" s="6" t="s">
        <v>42</v>
      </c>
    </row>
    <row r="3" ht="21" customHeight="1" spans="1:9">
      <c r="A3" s="7" t="s">
        <v>7</v>
      </c>
      <c r="B3" s="8" t="s">
        <v>10</v>
      </c>
      <c r="C3" s="9"/>
      <c r="D3" s="10">
        <v>9</v>
      </c>
      <c r="E3" s="10">
        <v>880</v>
      </c>
      <c r="F3" s="10">
        <v>2</v>
      </c>
      <c r="G3" s="10">
        <v>14</v>
      </c>
      <c r="H3" s="10">
        <v>11</v>
      </c>
      <c r="I3" s="10">
        <v>894</v>
      </c>
    </row>
    <row r="4" ht="25" customHeight="1" spans="1:9">
      <c r="A4" s="7">
        <v>1</v>
      </c>
      <c r="B4" s="8"/>
      <c r="C4" s="11" t="s">
        <v>31</v>
      </c>
      <c r="D4" s="10">
        <v>2</v>
      </c>
      <c r="E4" s="8">
        <v>240</v>
      </c>
      <c r="F4" s="12">
        <v>2</v>
      </c>
      <c r="G4" s="12">
        <v>14</v>
      </c>
      <c r="H4" s="10">
        <v>4</v>
      </c>
      <c r="I4" s="10">
        <v>254</v>
      </c>
    </row>
    <row r="5" ht="30" customHeight="1" spans="1:9">
      <c r="A5" s="7">
        <v>2</v>
      </c>
      <c r="B5" s="8"/>
      <c r="C5" s="13" t="s">
        <v>9</v>
      </c>
      <c r="D5" s="10">
        <v>4</v>
      </c>
      <c r="E5" s="8">
        <v>320</v>
      </c>
      <c r="F5" s="12"/>
      <c r="G5" s="12"/>
      <c r="H5" s="10">
        <v>4</v>
      </c>
      <c r="I5" s="10">
        <v>320</v>
      </c>
    </row>
    <row r="6" ht="28" customHeight="1" spans="1:9">
      <c r="A6" s="7">
        <v>3</v>
      </c>
      <c r="B6" s="8"/>
      <c r="C6" s="13" t="s">
        <v>14</v>
      </c>
      <c r="D6" s="10">
        <v>3</v>
      </c>
      <c r="E6" s="8">
        <v>320</v>
      </c>
      <c r="F6" s="12"/>
      <c r="G6" s="12"/>
      <c r="H6" s="10">
        <v>3</v>
      </c>
      <c r="I6" s="10">
        <v>320</v>
      </c>
    </row>
    <row r="7" ht="22" customHeight="1" spans="1:9">
      <c r="A7" s="7" t="s">
        <v>13</v>
      </c>
      <c r="B7" s="8" t="s">
        <v>15</v>
      </c>
      <c r="C7" s="13"/>
      <c r="D7" s="10">
        <v>18</v>
      </c>
      <c r="E7" s="10">
        <v>1190</v>
      </c>
      <c r="F7" s="10">
        <v>12</v>
      </c>
      <c r="G7" s="10">
        <v>84</v>
      </c>
      <c r="H7" s="10">
        <v>30</v>
      </c>
      <c r="I7" s="10">
        <v>1274</v>
      </c>
    </row>
    <row r="8" ht="18" customHeight="1" spans="1:9">
      <c r="A8" s="7">
        <v>1</v>
      </c>
      <c r="B8" s="8"/>
      <c r="C8" s="11" t="s">
        <v>32</v>
      </c>
      <c r="D8" s="10">
        <v>15</v>
      </c>
      <c r="E8" s="8">
        <v>960</v>
      </c>
      <c r="F8" s="12">
        <v>12</v>
      </c>
      <c r="G8" s="12">
        <v>84</v>
      </c>
      <c r="H8" s="10">
        <v>27</v>
      </c>
      <c r="I8" s="10">
        <v>1044</v>
      </c>
    </row>
    <row r="9" ht="33" customHeight="1" spans="1:9">
      <c r="A9" s="7">
        <v>2</v>
      </c>
      <c r="B9" s="8"/>
      <c r="C9" s="13" t="s">
        <v>14</v>
      </c>
      <c r="D9" s="10">
        <v>2</v>
      </c>
      <c r="E9" s="8">
        <v>140</v>
      </c>
      <c r="F9" s="12"/>
      <c r="G9" s="12"/>
      <c r="H9" s="10">
        <v>2</v>
      </c>
      <c r="I9" s="10">
        <v>140</v>
      </c>
    </row>
    <row r="10" ht="36" customHeight="1" spans="1:9">
      <c r="A10" s="7">
        <v>3</v>
      </c>
      <c r="B10" s="8"/>
      <c r="C10" s="13" t="s">
        <v>22</v>
      </c>
      <c r="D10" s="10">
        <v>1</v>
      </c>
      <c r="E10" s="8">
        <v>90</v>
      </c>
      <c r="F10" s="12"/>
      <c r="G10" s="12"/>
      <c r="H10" s="10">
        <v>1</v>
      </c>
      <c r="I10" s="10">
        <v>90</v>
      </c>
    </row>
    <row r="11" ht="29" customHeight="1" spans="1:9">
      <c r="A11" s="7" t="s">
        <v>21</v>
      </c>
      <c r="B11" s="8" t="s">
        <v>16</v>
      </c>
      <c r="C11" s="11"/>
      <c r="D11" s="10">
        <v>25</v>
      </c>
      <c r="E11" s="10">
        <v>1500</v>
      </c>
      <c r="F11" s="10">
        <v>12</v>
      </c>
      <c r="G11" s="10">
        <v>84</v>
      </c>
      <c r="H11" s="10">
        <v>37</v>
      </c>
      <c r="I11" s="10">
        <v>1584</v>
      </c>
    </row>
    <row r="12" ht="30" customHeight="1" spans="1:9">
      <c r="A12" s="7">
        <v>1</v>
      </c>
      <c r="B12" s="8"/>
      <c r="C12" s="11" t="s">
        <v>33</v>
      </c>
      <c r="D12" s="10">
        <v>24</v>
      </c>
      <c r="E12" s="8">
        <v>1440</v>
      </c>
      <c r="F12" s="12">
        <v>12</v>
      </c>
      <c r="G12" s="12">
        <v>84</v>
      </c>
      <c r="H12" s="10">
        <v>36</v>
      </c>
      <c r="I12" s="10">
        <v>1524</v>
      </c>
    </row>
    <row r="13" ht="27" customHeight="1" spans="1:9">
      <c r="A13" s="7">
        <v>2</v>
      </c>
      <c r="B13" s="8"/>
      <c r="C13" s="13" t="s">
        <v>14</v>
      </c>
      <c r="D13" s="10">
        <v>1</v>
      </c>
      <c r="E13" s="8">
        <v>60</v>
      </c>
      <c r="F13" s="12"/>
      <c r="G13" s="12"/>
      <c r="H13" s="10">
        <v>1</v>
      </c>
      <c r="I13" s="10">
        <v>60</v>
      </c>
    </row>
    <row r="14" ht="29" customHeight="1" spans="1:9">
      <c r="A14" s="7" t="s">
        <v>25</v>
      </c>
      <c r="B14" s="8" t="s">
        <v>17</v>
      </c>
      <c r="C14" s="11"/>
      <c r="D14" s="10">
        <v>12</v>
      </c>
      <c r="E14" s="10">
        <v>980</v>
      </c>
      <c r="F14" s="10">
        <v>7</v>
      </c>
      <c r="G14" s="10">
        <v>49</v>
      </c>
      <c r="H14" s="10">
        <v>19</v>
      </c>
      <c r="I14" s="10">
        <v>1029</v>
      </c>
    </row>
    <row r="15" ht="43" customHeight="1" spans="1:9">
      <c r="A15" s="7">
        <v>1</v>
      </c>
      <c r="B15" s="8"/>
      <c r="C15" s="11" t="s">
        <v>34</v>
      </c>
      <c r="D15" s="10">
        <v>10</v>
      </c>
      <c r="E15" s="8">
        <v>780</v>
      </c>
      <c r="F15" s="12">
        <v>7</v>
      </c>
      <c r="G15" s="12">
        <v>49</v>
      </c>
      <c r="H15" s="10">
        <v>17</v>
      </c>
      <c r="I15" s="10">
        <v>829</v>
      </c>
    </row>
    <row r="16" ht="24.75" spans="1:9">
      <c r="A16" s="7">
        <v>2</v>
      </c>
      <c r="B16" s="8"/>
      <c r="C16" s="13" t="s">
        <v>14</v>
      </c>
      <c r="D16" s="10">
        <v>2</v>
      </c>
      <c r="E16" s="8">
        <v>200</v>
      </c>
      <c r="F16" s="12"/>
      <c r="G16" s="12"/>
      <c r="H16" s="10">
        <v>2</v>
      </c>
      <c r="I16" s="10">
        <v>200</v>
      </c>
    </row>
    <row r="17" ht="14.25" spans="1:9">
      <c r="A17" s="7" t="s">
        <v>27</v>
      </c>
      <c r="B17" s="8" t="s">
        <v>23</v>
      </c>
      <c r="C17" s="11"/>
      <c r="D17" s="10">
        <v>15</v>
      </c>
      <c r="E17" s="10">
        <v>990</v>
      </c>
      <c r="F17" s="10">
        <v>13</v>
      </c>
      <c r="G17" s="10">
        <v>105</v>
      </c>
      <c r="H17" s="10">
        <v>28</v>
      </c>
      <c r="I17" s="10">
        <v>1095</v>
      </c>
    </row>
    <row r="18" ht="14.25" spans="1:9">
      <c r="A18" s="7">
        <v>1</v>
      </c>
      <c r="B18" s="8"/>
      <c r="C18" s="11" t="s">
        <v>35</v>
      </c>
      <c r="D18" s="10">
        <v>11</v>
      </c>
      <c r="E18" s="8">
        <v>660</v>
      </c>
      <c r="F18" s="12">
        <v>11</v>
      </c>
      <c r="G18" s="12">
        <v>77</v>
      </c>
      <c r="H18" s="10">
        <v>22</v>
      </c>
      <c r="I18" s="10">
        <v>737</v>
      </c>
    </row>
    <row r="19" ht="24.75" spans="1:9">
      <c r="A19" s="7">
        <v>2</v>
      </c>
      <c r="B19" s="8"/>
      <c r="C19" s="13" t="s">
        <v>28</v>
      </c>
      <c r="D19" s="10">
        <v>2</v>
      </c>
      <c r="E19" s="8">
        <v>90</v>
      </c>
      <c r="F19" s="12"/>
      <c r="G19" s="12"/>
      <c r="H19" s="10">
        <v>2</v>
      </c>
      <c r="I19" s="10">
        <v>90</v>
      </c>
    </row>
    <row r="20" ht="24.75" spans="1:9">
      <c r="A20" s="7">
        <v>3</v>
      </c>
      <c r="B20" s="8"/>
      <c r="C20" s="13" t="s">
        <v>22</v>
      </c>
      <c r="D20" s="10">
        <v>2</v>
      </c>
      <c r="E20" s="8">
        <v>240</v>
      </c>
      <c r="F20" s="12">
        <v>2</v>
      </c>
      <c r="G20" s="12">
        <v>28</v>
      </c>
      <c r="H20" s="10">
        <v>4</v>
      </c>
      <c r="I20" s="10">
        <v>268</v>
      </c>
    </row>
    <row r="21" ht="14.25" spans="1:9">
      <c r="A21" s="7" t="s">
        <v>29</v>
      </c>
      <c r="B21" s="8" t="s">
        <v>18</v>
      </c>
      <c r="C21" s="11"/>
      <c r="D21" s="10">
        <v>16</v>
      </c>
      <c r="E21" s="10">
        <v>1000</v>
      </c>
      <c r="F21" s="10">
        <v>20</v>
      </c>
      <c r="G21" s="10">
        <v>140</v>
      </c>
      <c r="H21" s="10">
        <v>36</v>
      </c>
      <c r="I21" s="10">
        <v>1140</v>
      </c>
    </row>
    <row r="22" ht="14.25" spans="1:9">
      <c r="A22" s="7">
        <v>1</v>
      </c>
      <c r="B22" s="8"/>
      <c r="C22" s="11" t="s">
        <v>36</v>
      </c>
      <c r="D22" s="10">
        <v>14</v>
      </c>
      <c r="E22" s="8">
        <v>840</v>
      </c>
      <c r="F22" s="12">
        <v>20</v>
      </c>
      <c r="G22" s="12">
        <v>140</v>
      </c>
      <c r="H22" s="10">
        <v>34</v>
      </c>
      <c r="I22" s="10">
        <v>980</v>
      </c>
    </row>
    <row r="23" ht="24.75" spans="1:9">
      <c r="A23" s="7">
        <v>2</v>
      </c>
      <c r="B23" s="8"/>
      <c r="C23" s="13" t="s">
        <v>14</v>
      </c>
      <c r="D23" s="10">
        <v>2</v>
      </c>
      <c r="E23" s="8">
        <v>160</v>
      </c>
      <c r="F23" s="12"/>
      <c r="G23" s="12"/>
      <c r="H23" s="10">
        <v>2</v>
      </c>
      <c r="I23" s="10">
        <v>160</v>
      </c>
    </row>
    <row r="24" ht="14.25" spans="1:9">
      <c r="A24" s="7" t="s">
        <v>43</v>
      </c>
      <c r="B24" s="8" t="s">
        <v>19</v>
      </c>
      <c r="C24" s="11"/>
      <c r="D24" s="10">
        <v>16</v>
      </c>
      <c r="E24" s="10">
        <v>1000</v>
      </c>
      <c r="F24" s="10">
        <v>13</v>
      </c>
      <c r="G24" s="10">
        <v>91</v>
      </c>
      <c r="H24" s="10">
        <v>29</v>
      </c>
      <c r="I24" s="10">
        <v>1091</v>
      </c>
    </row>
    <row r="25" ht="14.25" spans="1:9">
      <c r="A25" s="7">
        <v>1</v>
      </c>
      <c r="B25" s="8"/>
      <c r="C25" s="11" t="s">
        <v>37</v>
      </c>
      <c r="D25" s="10">
        <v>14</v>
      </c>
      <c r="E25" s="8">
        <v>840</v>
      </c>
      <c r="F25" s="12">
        <v>13</v>
      </c>
      <c r="G25" s="12">
        <v>91</v>
      </c>
      <c r="H25" s="10">
        <v>27</v>
      </c>
      <c r="I25" s="10">
        <v>931</v>
      </c>
    </row>
    <row r="26" ht="24.75" spans="1:9">
      <c r="A26" s="7">
        <v>2</v>
      </c>
      <c r="B26" s="8"/>
      <c r="C26" s="13" t="s">
        <v>14</v>
      </c>
      <c r="D26" s="10">
        <v>2</v>
      </c>
      <c r="E26" s="8">
        <v>160</v>
      </c>
      <c r="F26" s="12"/>
      <c r="G26" s="12"/>
      <c r="H26" s="10">
        <v>2</v>
      </c>
      <c r="I26" s="10">
        <v>160</v>
      </c>
    </row>
    <row r="27" ht="14.25" spans="1:9">
      <c r="A27" s="7" t="s">
        <v>44</v>
      </c>
      <c r="B27" s="8" t="s">
        <v>20</v>
      </c>
      <c r="C27" s="11"/>
      <c r="D27" s="10">
        <v>31</v>
      </c>
      <c r="E27" s="10">
        <v>2140</v>
      </c>
      <c r="F27" s="10">
        <v>17</v>
      </c>
      <c r="G27" s="10">
        <v>119</v>
      </c>
      <c r="H27" s="10">
        <v>48</v>
      </c>
      <c r="I27" s="10">
        <v>2259</v>
      </c>
    </row>
    <row r="28" ht="14.25" spans="1:9">
      <c r="A28" s="7">
        <v>1</v>
      </c>
      <c r="B28" s="8"/>
      <c r="C28" s="11" t="s">
        <v>38</v>
      </c>
      <c r="D28" s="10">
        <v>25</v>
      </c>
      <c r="E28" s="8">
        <v>1620</v>
      </c>
      <c r="F28" s="12">
        <v>17</v>
      </c>
      <c r="G28" s="12">
        <v>119</v>
      </c>
      <c r="H28" s="10">
        <v>42</v>
      </c>
      <c r="I28" s="10">
        <v>1739</v>
      </c>
    </row>
    <row r="29" ht="24.75" spans="1:9">
      <c r="A29" s="7">
        <v>2</v>
      </c>
      <c r="B29" s="8"/>
      <c r="C29" s="13" t="s">
        <v>14</v>
      </c>
      <c r="D29" s="10">
        <v>5</v>
      </c>
      <c r="E29" s="8">
        <v>400</v>
      </c>
      <c r="F29" s="12"/>
      <c r="G29" s="12"/>
      <c r="H29" s="10">
        <v>5</v>
      </c>
      <c r="I29" s="10">
        <v>400</v>
      </c>
    </row>
    <row r="30" ht="24.75" spans="1:9">
      <c r="A30" s="7">
        <v>3</v>
      </c>
      <c r="B30" s="8"/>
      <c r="C30" s="13" t="s">
        <v>26</v>
      </c>
      <c r="D30" s="10">
        <v>1</v>
      </c>
      <c r="E30" s="8">
        <v>120</v>
      </c>
      <c r="F30" s="12"/>
      <c r="G30" s="12"/>
      <c r="H30" s="10">
        <v>1</v>
      </c>
      <c r="I30" s="10">
        <v>120</v>
      </c>
    </row>
    <row r="31" ht="14.25" spans="1:9">
      <c r="A31" s="7"/>
      <c r="B31" s="8"/>
      <c r="C31" s="10" t="s">
        <v>45</v>
      </c>
      <c r="D31" s="10">
        <v>142</v>
      </c>
      <c r="E31" s="10">
        <v>9680</v>
      </c>
      <c r="F31" s="10">
        <v>96</v>
      </c>
      <c r="G31" s="10">
        <v>686</v>
      </c>
      <c r="H31" s="10">
        <v>238</v>
      </c>
      <c r="I31" s="10">
        <v>10366</v>
      </c>
    </row>
  </sheetData>
  <mergeCells count="6">
    <mergeCell ref="D1:E1"/>
    <mergeCell ref="F1:G1"/>
    <mergeCell ref="H1:I1"/>
    <mergeCell ref="A1:A2"/>
    <mergeCell ref="B1:B2"/>
    <mergeCell ref="C1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2022-09-07T03:07:00Z</dcterms:created>
  <dcterms:modified xsi:type="dcterms:W3CDTF">2022-09-09T07:03:16Z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228CA1CD792E426B89B7405179D49A60</vt:lpwstr>
  </property>
</Properties>
</file>