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0695"/>
  </bookViews>
  <sheets>
    <sheet name="工业2025" sheetId="3" r:id="rId1"/>
    <sheet name="服务业2025" sheetId="4" r:id="rId2"/>
    <sheet name="农业灌区2025" sheetId="5" r:id="rId3"/>
  </sheets>
  <definedNames>
    <definedName name="_xlnm._FilterDatabase" localSheetId="2" hidden="1">农业灌区2025!$A$1:$O$11</definedName>
    <definedName name="_xlnm._FilterDatabase" localSheetId="1" hidden="1">服务业2025!$A$4:$P$16</definedName>
    <definedName name="_xlnm._FilterDatabase" localSheetId="0" hidden="1">工业2025!$A$4:$Q$16</definedName>
  </definedNames>
  <calcPr calcId="144525"/>
</workbook>
</file>

<file path=xl/sharedStrings.xml><?xml version="1.0" encoding="utf-8"?>
<sst xmlns="http://schemas.openxmlformats.org/spreadsheetml/2006/main" count="328" uniqueCount="150">
  <si>
    <t>附件：2025年度梅州市市级重点监控用水单位名录（工业）</t>
  </si>
  <si>
    <r>
      <rPr>
        <b/>
        <sz val="11"/>
        <rFont val="宋体"/>
        <charset val="134"/>
      </rPr>
      <t>序号</t>
    </r>
  </si>
  <si>
    <r>
      <rPr>
        <b/>
        <sz val="11"/>
        <rFont val="宋体"/>
        <charset val="134"/>
      </rPr>
      <t>地市</t>
    </r>
  </si>
  <si>
    <r>
      <rPr>
        <b/>
        <sz val="11"/>
        <rFont val="宋体"/>
        <charset val="134"/>
      </rPr>
      <t>县区</t>
    </r>
  </si>
  <si>
    <r>
      <rPr>
        <b/>
        <sz val="11"/>
        <rFont val="宋体"/>
        <charset val="134"/>
      </rPr>
      <t>单位名称</t>
    </r>
  </si>
  <si>
    <r>
      <rPr>
        <b/>
        <sz val="11"/>
        <rFont val="宋体"/>
        <charset val="134"/>
      </rPr>
      <t>统一社会信用代码</t>
    </r>
    <r>
      <rPr>
        <b/>
        <sz val="11"/>
        <rFont val="Times New Roman"/>
        <charset val="134"/>
      </rPr>
      <t>(</t>
    </r>
    <r>
      <rPr>
        <b/>
        <sz val="11"/>
        <rFont val="宋体"/>
        <charset val="134"/>
      </rPr>
      <t>组织机构代码</t>
    </r>
    <r>
      <rPr>
        <b/>
        <sz val="11"/>
        <rFont val="Times New Roman"/>
        <charset val="134"/>
      </rPr>
      <t>)</t>
    </r>
  </si>
  <si>
    <r>
      <rPr>
        <b/>
        <sz val="11"/>
        <rFont val="宋体"/>
        <charset val="134"/>
      </rPr>
      <t>行业</t>
    </r>
  </si>
  <si>
    <r>
      <rPr>
        <b/>
        <sz val="11"/>
        <rFont val="宋体"/>
        <charset val="134"/>
      </rPr>
      <t>用水日常监管单位</t>
    </r>
  </si>
  <si>
    <r>
      <rPr>
        <b/>
        <sz val="11"/>
        <rFont val="宋体"/>
        <charset val="134"/>
      </rPr>
      <t>取水许可审批取水量</t>
    </r>
    <r>
      <rPr>
        <b/>
        <sz val="11"/>
        <rFont val="Times New Roman"/>
        <charset val="134"/>
      </rPr>
      <t>(</t>
    </r>
    <r>
      <rPr>
        <b/>
        <sz val="11"/>
        <rFont val="宋体"/>
        <charset val="134"/>
      </rPr>
      <t>万</t>
    </r>
    <r>
      <rPr>
        <b/>
        <sz val="11"/>
        <rFont val="Times New Roman"/>
        <charset val="134"/>
      </rPr>
      <t>m</t>
    </r>
    <r>
      <rPr>
        <b/>
        <vertAlign val="superscript"/>
        <sz val="11"/>
        <rFont val="Times New Roman"/>
        <charset val="134"/>
      </rPr>
      <t>3</t>
    </r>
    <r>
      <rPr>
        <b/>
        <sz val="11"/>
        <rFont val="Times New Roman"/>
        <charset val="134"/>
      </rPr>
      <t>)</t>
    </r>
  </si>
  <si>
    <r>
      <rPr>
        <b/>
        <sz val="11"/>
        <rFont val="宋体"/>
        <charset val="134"/>
      </rPr>
      <t>取水许可证编号</t>
    </r>
  </si>
  <si>
    <r>
      <rPr>
        <b/>
        <sz val="11"/>
        <rFont val="Times New Roman"/>
        <charset val="134"/>
      </rPr>
      <t>2025</t>
    </r>
    <r>
      <rPr>
        <b/>
        <sz val="11"/>
        <rFont val="宋体"/>
        <charset val="134"/>
      </rPr>
      <t>年下达计划用水量</t>
    </r>
    <r>
      <rPr>
        <b/>
        <sz val="11"/>
        <rFont val="Times New Roman"/>
        <charset val="134"/>
      </rPr>
      <t>(</t>
    </r>
    <r>
      <rPr>
        <b/>
        <sz val="11"/>
        <rFont val="宋体"/>
        <charset val="134"/>
      </rPr>
      <t>万</t>
    </r>
    <r>
      <rPr>
        <b/>
        <sz val="11"/>
        <rFont val="Times New Roman"/>
        <charset val="134"/>
      </rPr>
      <t>m</t>
    </r>
    <r>
      <rPr>
        <b/>
        <vertAlign val="superscript"/>
        <sz val="11"/>
        <rFont val="Times New Roman"/>
        <charset val="134"/>
      </rPr>
      <t>3</t>
    </r>
    <r>
      <rPr>
        <b/>
        <sz val="11"/>
        <rFont val="Times New Roman"/>
        <charset val="134"/>
      </rPr>
      <t>)</t>
    </r>
  </si>
  <si>
    <r>
      <rPr>
        <b/>
        <sz val="11"/>
        <rFont val="Times New Roman"/>
        <charset val="134"/>
      </rPr>
      <t>2024</t>
    </r>
    <r>
      <rPr>
        <b/>
        <sz val="11"/>
        <rFont val="宋体"/>
        <charset val="134"/>
      </rPr>
      <t>年下达计划用水量</t>
    </r>
    <r>
      <rPr>
        <b/>
        <sz val="11"/>
        <rFont val="Times New Roman"/>
        <charset val="134"/>
      </rPr>
      <t>(</t>
    </r>
    <r>
      <rPr>
        <b/>
        <sz val="11"/>
        <rFont val="宋体"/>
        <charset val="134"/>
      </rPr>
      <t>万</t>
    </r>
    <r>
      <rPr>
        <b/>
        <sz val="11"/>
        <rFont val="Times New Roman"/>
        <charset val="134"/>
      </rPr>
      <t>m</t>
    </r>
    <r>
      <rPr>
        <b/>
        <vertAlign val="superscript"/>
        <sz val="11"/>
        <rFont val="Times New Roman"/>
        <charset val="134"/>
      </rPr>
      <t>3</t>
    </r>
    <r>
      <rPr>
        <b/>
        <sz val="11"/>
        <rFont val="Times New Roman"/>
        <charset val="134"/>
      </rPr>
      <t>)</t>
    </r>
  </si>
  <si>
    <r>
      <rPr>
        <b/>
        <sz val="11"/>
        <rFont val="Times New Roman"/>
        <charset val="134"/>
      </rPr>
      <t>2024</t>
    </r>
    <r>
      <rPr>
        <b/>
        <sz val="11"/>
        <rFont val="宋体"/>
        <charset val="134"/>
      </rPr>
      <t>年实际用水量</t>
    </r>
    <r>
      <rPr>
        <b/>
        <sz val="11"/>
        <rFont val="Times New Roman"/>
        <charset val="134"/>
      </rPr>
      <t>(</t>
    </r>
    <r>
      <rPr>
        <b/>
        <sz val="11"/>
        <rFont val="宋体"/>
        <charset val="134"/>
      </rPr>
      <t>万</t>
    </r>
    <r>
      <rPr>
        <b/>
        <sz val="11"/>
        <rFont val="Times New Roman"/>
        <charset val="134"/>
      </rPr>
      <t>m</t>
    </r>
    <r>
      <rPr>
        <b/>
        <vertAlign val="superscript"/>
        <sz val="11"/>
        <rFont val="Times New Roman"/>
        <charset val="134"/>
      </rPr>
      <t>3</t>
    </r>
    <r>
      <rPr>
        <b/>
        <sz val="11"/>
        <rFont val="Times New Roman"/>
        <charset val="134"/>
      </rPr>
      <t>)</t>
    </r>
  </si>
  <si>
    <t>是否高耗水行业(钢铁、火电、纺织、造纸、石化、化工、食品)</t>
  </si>
  <si>
    <r>
      <rPr>
        <b/>
        <sz val="11"/>
        <rFont val="宋体"/>
        <charset val="134"/>
      </rPr>
      <t>是否节水型企业</t>
    </r>
    <r>
      <rPr>
        <b/>
        <sz val="11"/>
        <rFont val="Times New Roman"/>
        <charset val="134"/>
      </rPr>
      <t>(</t>
    </r>
    <r>
      <rPr>
        <b/>
        <sz val="11"/>
        <rFont val="宋体"/>
        <charset val="134"/>
      </rPr>
      <t>是/否</t>
    </r>
    <r>
      <rPr>
        <b/>
        <sz val="11"/>
        <rFont val="Times New Roman"/>
        <charset val="134"/>
      </rPr>
      <t>)</t>
    </r>
  </si>
  <si>
    <t>备注</t>
  </si>
  <si>
    <r>
      <rPr>
        <b/>
        <sz val="11"/>
        <rFont val="宋体"/>
        <charset val="134"/>
      </rPr>
      <t>合计</t>
    </r>
  </si>
  <si>
    <r>
      <rPr>
        <b/>
        <sz val="11"/>
        <rFont val="宋体"/>
        <charset val="134"/>
      </rPr>
      <t>取水许可水源地取水用量</t>
    </r>
  </si>
  <si>
    <r>
      <rPr>
        <b/>
        <sz val="11"/>
        <rFont val="宋体"/>
        <charset val="134"/>
      </rPr>
      <t>公共管网取用水量</t>
    </r>
  </si>
  <si>
    <r>
      <rPr>
        <b/>
        <sz val="11"/>
        <rFont val="宋体"/>
        <charset val="134"/>
      </rPr>
      <t>非常规取用水量</t>
    </r>
  </si>
  <si>
    <t>梅州市</t>
  </si>
  <si>
    <t>梅江区</t>
  </si>
  <si>
    <t>博敏电子股份有限公司</t>
  </si>
  <si>
    <t>914414007730567940</t>
  </si>
  <si>
    <t>其他工业</t>
  </si>
  <si>
    <t>梅江区水务局</t>
  </si>
  <si>
    <t>/</t>
  </si>
  <si>
    <t>否</t>
  </si>
  <si>
    <t>是</t>
  </si>
  <si>
    <t>蕉岭县</t>
  </si>
  <si>
    <t>广东塔牌集团股份有限公司蕉岭分公司</t>
  </si>
  <si>
    <t>91441400315058928H</t>
  </si>
  <si>
    <t>水泥制造</t>
  </si>
  <si>
    <t>蕉岭县水务局</t>
  </si>
  <si>
    <t>D441427S2021-0191</t>
  </si>
  <si>
    <t>梅州市志浩电子科技有限公司</t>
  </si>
  <si>
    <t>91441400664992890B</t>
  </si>
  <si>
    <t>蕉岭县龙腾旋窑水泥有限公司</t>
  </si>
  <si>
    <t>91441427735038958T</t>
  </si>
  <si>
    <t>D441427S2021-0192</t>
  </si>
  <si>
    <t>兴宁市</t>
  </si>
  <si>
    <t>兴宁康恒环保能源有限公司</t>
  </si>
  <si>
    <t>91441481MA540ULQ8W</t>
  </si>
  <si>
    <t>生物质能发电</t>
  </si>
  <si>
    <t>兴宁市水务局</t>
  </si>
  <si>
    <t>D441481G2021-0206</t>
  </si>
  <si>
    <t>丰顺县</t>
  </si>
  <si>
    <t>丰顺永顺连铸厂</t>
  </si>
  <si>
    <t>91441423755603192D</t>
  </si>
  <si>
    <t>钢铁</t>
  </si>
  <si>
    <t>丰顺县水务局</t>
  </si>
  <si>
    <t>D441423G2024-0003</t>
  </si>
  <si>
    <t>丰顺县东方金属连铸有限公司</t>
  </si>
  <si>
    <t>9144142375285018XK</t>
  </si>
  <si>
    <t>D441423G2024-0002</t>
  </si>
  <si>
    <t>兴宁市联发针织有限公司</t>
  </si>
  <si>
    <t>91441481694776961R</t>
  </si>
  <si>
    <t>纺织</t>
  </si>
  <si>
    <t>D441481S2021-0024</t>
  </si>
  <si>
    <t>五华县</t>
  </si>
  <si>
    <t>五华县立信印染有限公司</t>
  </si>
  <si>
    <t>91441424696494239U</t>
  </si>
  <si>
    <t>五华县水务局</t>
  </si>
  <si>
    <t>蕉岭县纸业有限责任公司</t>
  </si>
  <si>
    <t>91441427196670769N</t>
  </si>
  <si>
    <t>造纸</t>
  </si>
  <si>
    <t>D441427S2024-0001</t>
  </si>
  <si>
    <t>蕉岭金发纸业有限公司</t>
  </si>
  <si>
    <t>91441427751073358Y</t>
  </si>
  <si>
    <t>D441427S2022-0002</t>
  </si>
  <si>
    <t>蕉岭县双福建材有限公司徐溪造纸厂</t>
  </si>
  <si>
    <t>91441427749196375Y</t>
  </si>
  <si>
    <t>D441427S2021-0086</t>
  </si>
  <si>
    <t>广东三丰禽业食品有限公司</t>
  </si>
  <si>
    <t>91441481084507457L</t>
  </si>
  <si>
    <t>食品</t>
  </si>
  <si>
    <t>梅州市金绿现代农业发展有限公司</t>
  </si>
  <si>
    <t>91441481084487206C</t>
  </si>
  <si>
    <t>广东穗森实业有限公司</t>
  </si>
  <si>
    <t>91441400MA4WDL5M3L</t>
  </si>
  <si>
    <r>
      <rPr>
        <sz val="11"/>
        <rFont val="Times New Roman"/>
        <charset val="134"/>
      </rPr>
      <t>D441427S2025-0002</t>
    </r>
    <r>
      <rPr>
        <sz val="11"/>
        <rFont val="方正书宋_GBK"/>
        <charset val="134"/>
      </rPr>
      <t>、</t>
    </r>
    <r>
      <rPr>
        <sz val="11"/>
        <rFont val="Times New Roman"/>
        <charset val="134"/>
      </rPr>
      <t>D441427G2021-0163</t>
    </r>
  </si>
  <si>
    <r>
      <rPr>
        <sz val="11"/>
        <rFont val="宋体"/>
        <charset val="134"/>
      </rPr>
      <t>市级名录确定原则：除国家和省级名录外，其他年用水量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万立方米及以上的全部工业和务业用水单位；火力发电、钢铁、纺织、造纸、石化、化工、食品等</t>
    </r>
    <r>
      <rPr>
        <sz val="11"/>
        <rFont val="Times New Roman"/>
        <charset val="134"/>
      </rPr>
      <t>7</t>
    </r>
    <r>
      <rPr>
        <sz val="11"/>
        <rFont val="宋体"/>
        <charset val="134"/>
      </rPr>
      <t>类高耗水行业和学校、宾馆、医院等</t>
    </r>
    <r>
      <rPr>
        <sz val="11"/>
        <rFont val="Times New Roman"/>
        <charset val="134"/>
      </rPr>
      <t>3</t>
    </r>
    <r>
      <rPr>
        <sz val="11"/>
        <rFont val="宋体"/>
        <charset val="134"/>
      </rPr>
      <t>类公共机构，每类年用水量前</t>
    </r>
    <r>
      <rPr>
        <sz val="11"/>
        <rFont val="Times New Roman"/>
        <charset val="134"/>
      </rPr>
      <t>3</t>
    </r>
    <r>
      <rPr>
        <sz val="11"/>
        <rFont val="宋体"/>
        <charset val="134"/>
      </rPr>
      <t>名的用水单位。</t>
    </r>
  </si>
  <si>
    <t>附件：2025年度梅州市市级重点监控用水单位名录（服务业）</t>
  </si>
  <si>
    <r>
      <rPr>
        <b/>
        <sz val="11"/>
        <color theme="1"/>
        <rFont val="宋体"/>
        <charset val="134"/>
      </rPr>
      <t>序号</t>
    </r>
  </si>
  <si>
    <r>
      <rPr>
        <b/>
        <sz val="11"/>
        <color theme="1"/>
        <rFont val="宋体"/>
        <charset val="134"/>
      </rPr>
      <t>地市</t>
    </r>
  </si>
  <si>
    <r>
      <rPr>
        <b/>
        <sz val="11"/>
        <color theme="1"/>
        <rFont val="宋体"/>
        <charset val="134"/>
      </rPr>
      <t>县区</t>
    </r>
  </si>
  <si>
    <r>
      <rPr>
        <b/>
        <sz val="11"/>
        <color theme="1"/>
        <rFont val="宋体"/>
        <charset val="134"/>
      </rPr>
      <t>单位名称</t>
    </r>
  </si>
  <si>
    <r>
      <rPr>
        <b/>
        <sz val="11"/>
        <color theme="1"/>
        <rFont val="宋体"/>
        <charset val="134"/>
      </rPr>
      <t>统一社会信用代码</t>
    </r>
    <r>
      <rPr>
        <b/>
        <sz val="11"/>
        <color theme="1"/>
        <rFont val="Times New Roman"/>
        <charset val="134"/>
      </rPr>
      <t>(</t>
    </r>
    <r>
      <rPr>
        <b/>
        <sz val="11"/>
        <color theme="1"/>
        <rFont val="宋体"/>
        <charset val="134"/>
      </rPr>
      <t>组织机构代码</t>
    </r>
    <r>
      <rPr>
        <b/>
        <sz val="11"/>
        <color theme="1"/>
        <rFont val="Times New Roman"/>
        <charset val="134"/>
      </rPr>
      <t>)</t>
    </r>
  </si>
  <si>
    <r>
      <rPr>
        <b/>
        <sz val="11"/>
        <color theme="1"/>
        <rFont val="宋体"/>
        <charset val="134"/>
      </rPr>
      <t>行业</t>
    </r>
  </si>
  <si>
    <r>
      <rPr>
        <b/>
        <sz val="11"/>
        <color theme="1"/>
        <rFont val="宋体"/>
        <charset val="134"/>
      </rPr>
      <t>用水日常监管单位</t>
    </r>
  </si>
  <si>
    <r>
      <rPr>
        <b/>
        <sz val="11"/>
        <color indexed="8"/>
        <rFont val="宋体"/>
        <charset val="134"/>
      </rPr>
      <t>取水许可审批取水量</t>
    </r>
    <r>
      <rPr>
        <b/>
        <sz val="11"/>
        <color indexed="8"/>
        <rFont val="Times New Roman"/>
        <charset val="134"/>
      </rPr>
      <t>(</t>
    </r>
    <r>
      <rPr>
        <b/>
        <sz val="11"/>
        <color indexed="8"/>
        <rFont val="宋体"/>
        <charset val="134"/>
      </rPr>
      <t>万</t>
    </r>
    <r>
      <rPr>
        <b/>
        <sz val="11"/>
        <color indexed="8"/>
        <rFont val="Times New Roman"/>
        <charset val="134"/>
      </rPr>
      <t>m</t>
    </r>
    <r>
      <rPr>
        <b/>
        <vertAlign val="superscript"/>
        <sz val="11"/>
        <color rgb="FF000000"/>
        <rFont val="Times New Roman"/>
        <charset val="134"/>
      </rPr>
      <t>3</t>
    </r>
    <r>
      <rPr>
        <b/>
        <sz val="11"/>
        <color indexed="8"/>
        <rFont val="Times New Roman"/>
        <charset val="134"/>
      </rPr>
      <t>)</t>
    </r>
  </si>
  <si>
    <r>
      <rPr>
        <b/>
        <sz val="11"/>
        <color indexed="8"/>
        <rFont val="宋体"/>
        <charset val="134"/>
      </rPr>
      <t>取水许可证编号</t>
    </r>
  </si>
  <si>
    <r>
      <rPr>
        <b/>
        <sz val="11"/>
        <color indexed="8"/>
        <rFont val="Times New Roman"/>
        <charset val="134"/>
      </rPr>
      <t>2025</t>
    </r>
    <r>
      <rPr>
        <b/>
        <sz val="11"/>
        <color indexed="8"/>
        <rFont val="宋体"/>
        <charset val="134"/>
      </rPr>
      <t>年下达计划用水量</t>
    </r>
    <r>
      <rPr>
        <b/>
        <sz val="11"/>
        <color indexed="8"/>
        <rFont val="Times New Roman"/>
        <charset val="134"/>
      </rPr>
      <t>(</t>
    </r>
    <r>
      <rPr>
        <b/>
        <sz val="11"/>
        <color indexed="8"/>
        <rFont val="宋体"/>
        <charset val="134"/>
      </rPr>
      <t>万</t>
    </r>
    <r>
      <rPr>
        <b/>
        <sz val="11"/>
        <color rgb="FF000000"/>
        <rFont val="Times New Roman"/>
        <charset val="134"/>
      </rPr>
      <t>m</t>
    </r>
    <r>
      <rPr>
        <b/>
        <vertAlign val="superscript"/>
        <sz val="11"/>
        <color rgb="FF000000"/>
        <rFont val="Times New Roman"/>
        <charset val="134"/>
      </rPr>
      <t>3</t>
    </r>
    <r>
      <rPr>
        <b/>
        <sz val="11"/>
        <color indexed="8"/>
        <rFont val="Times New Roman"/>
        <charset val="134"/>
      </rPr>
      <t>)</t>
    </r>
  </si>
  <si>
    <r>
      <rPr>
        <b/>
        <sz val="11"/>
        <color indexed="8"/>
        <rFont val="Times New Roman"/>
        <charset val="134"/>
      </rPr>
      <t>2024</t>
    </r>
    <r>
      <rPr>
        <b/>
        <sz val="11"/>
        <color indexed="8"/>
        <rFont val="宋体"/>
        <charset val="134"/>
      </rPr>
      <t>年下达计划用水量</t>
    </r>
    <r>
      <rPr>
        <b/>
        <sz val="11"/>
        <color indexed="8"/>
        <rFont val="Times New Roman"/>
        <charset val="134"/>
      </rPr>
      <t>(</t>
    </r>
    <r>
      <rPr>
        <b/>
        <sz val="11"/>
        <color indexed="8"/>
        <rFont val="宋体"/>
        <charset val="134"/>
      </rPr>
      <t>万</t>
    </r>
    <r>
      <rPr>
        <b/>
        <sz val="11"/>
        <color rgb="FF000000"/>
        <rFont val="Times New Roman"/>
        <charset val="134"/>
      </rPr>
      <t>m</t>
    </r>
    <r>
      <rPr>
        <b/>
        <vertAlign val="superscript"/>
        <sz val="11"/>
        <color rgb="FF000000"/>
        <rFont val="Times New Roman"/>
        <charset val="134"/>
      </rPr>
      <t>3</t>
    </r>
    <r>
      <rPr>
        <b/>
        <sz val="11"/>
        <color indexed="8"/>
        <rFont val="Times New Roman"/>
        <charset val="134"/>
      </rPr>
      <t>)</t>
    </r>
  </si>
  <si>
    <r>
      <rPr>
        <b/>
        <sz val="11"/>
        <color indexed="8"/>
        <rFont val="Times New Roman"/>
        <charset val="134"/>
      </rPr>
      <t>2024</t>
    </r>
    <r>
      <rPr>
        <b/>
        <sz val="11"/>
        <color indexed="8"/>
        <rFont val="宋体"/>
        <charset val="134"/>
      </rPr>
      <t>年实际用水量</t>
    </r>
    <r>
      <rPr>
        <b/>
        <sz val="11"/>
        <color indexed="8"/>
        <rFont val="Times New Roman"/>
        <charset val="134"/>
      </rPr>
      <t>(</t>
    </r>
    <r>
      <rPr>
        <b/>
        <sz val="11"/>
        <color indexed="8"/>
        <rFont val="宋体"/>
        <charset val="134"/>
      </rPr>
      <t>万</t>
    </r>
    <r>
      <rPr>
        <b/>
        <sz val="11"/>
        <color rgb="FF000000"/>
        <rFont val="Times New Roman"/>
        <charset val="134"/>
      </rPr>
      <t>m</t>
    </r>
    <r>
      <rPr>
        <b/>
        <vertAlign val="superscript"/>
        <sz val="11"/>
        <color rgb="FF000000"/>
        <rFont val="Times New Roman"/>
        <charset val="134"/>
      </rPr>
      <t>3</t>
    </r>
    <r>
      <rPr>
        <b/>
        <sz val="11"/>
        <color indexed="8"/>
        <rFont val="Times New Roman"/>
        <charset val="134"/>
      </rPr>
      <t>)</t>
    </r>
  </si>
  <si>
    <r>
      <rPr>
        <b/>
        <sz val="11"/>
        <color theme="1"/>
        <rFont val="宋体"/>
        <charset val="134"/>
      </rPr>
      <t>是否节水型载体</t>
    </r>
    <r>
      <rPr>
        <b/>
        <sz val="11"/>
        <color theme="1"/>
        <rFont val="Times New Roman"/>
        <charset val="134"/>
      </rPr>
      <t>(</t>
    </r>
    <r>
      <rPr>
        <b/>
        <sz val="11"/>
        <color theme="1"/>
        <rFont val="宋体"/>
        <charset val="134"/>
      </rPr>
      <t>是</t>
    </r>
    <r>
      <rPr>
        <b/>
        <sz val="11"/>
        <color theme="1"/>
        <rFont val="Times New Roman"/>
        <charset val="134"/>
      </rPr>
      <t>/</t>
    </r>
    <r>
      <rPr>
        <b/>
        <sz val="11"/>
        <color theme="1"/>
        <rFont val="宋体"/>
        <charset val="134"/>
      </rPr>
      <t>否</t>
    </r>
    <r>
      <rPr>
        <b/>
        <sz val="11"/>
        <color theme="1"/>
        <rFont val="Times New Roman"/>
        <charset val="134"/>
      </rPr>
      <t>)</t>
    </r>
  </si>
  <si>
    <r>
      <rPr>
        <b/>
        <sz val="11"/>
        <color indexed="8"/>
        <rFont val="宋体"/>
        <charset val="134"/>
      </rPr>
      <t>合计</t>
    </r>
  </si>
  <si>
    <r>
      <rPr>
        <b/>
        <sz val="11"/>
        <color indexed="8"/>
        <rFont val="宋体"/>
        <charset val="134"/>
      </rPr>
      <t>取水许可水源地取水用量</t>
    </r>
  </si>
  <si>
    <r>
      <rPr>
        <b/>
        <sz val="11"/>
        <color indexed="8"/>
        <rFont val="宋体"/>
        <charset val="134"/>
      </rPr>
      <t>公共管网取用水量</t>
    </r>
  </si>
  <si>
    <r>
      <rPr>
        <b/>
        <sz val="11"/>
        <color indexed="8"/>
        <rFont val="宋体"/>
        <charset val="134"/>
      </rPr>
      <t>非常规取用水量</t>
    </r>
  </si>
  <si>
    <t>五华县中英文实验学校</t>
  </si>
  <si>
    <t>52441424MJK8483064</t>
  </si>
  <si>
    <t>学校</t>
  </si>
  <si>
    <t>五华县高级中学</t>
  </si>
  <si>
    <t>12441424MB2C076884</t>
  </si>
  <si>
    <t>广东梅州职业技术学院</t>
  </si>
  <si>
    <t>12441400MB2D828492</t>
  </si>
  <si>
    <t>广东丰顺鹿湖温泉渡假村有限公司</t>
  </si>
  <si>
    <t>91441423560844244U</t>
  </si>
  <si>
    <t>宾馆</t>
  </si>
  <si>
    <t>D441423G2021-0353</t>
  </si>
  <si>
    <t>梅县区</t>
  </si>
  <si>
    <t>梅州昌盛豪生大酒店有限公司昌盛豪生大酒店</t>
  </si>
  <si>
    <t>91441403665004153U</t>
  </si>
  <si>
    <t>梅县区水务局</t>
  </si>
  <si>
    <t>梅州客天下国际大酒店有限公司</t>
  </si>
  <si>
    <t>91441400690535132X</t>
  </si>
  <si>
    <t>广东威尔思国际酒店有限公司</t>
  </si>
  <si>
    <t>91441481559111836R</t>
  </si>
  <si>
    <t>梅州市人民医院</t>
  </si>
  <si>
    <t>12441400456755647T</t>
  </si>
  <si>
    <t>医院</t>
  </si>
  <si>
    <t>梅州市中医医院</t>
  </si>
  <si>
    <t>12441400354694118U</t>
  </si>
  <si>
    <t>中山大学附属第三医院粤东医院</t>
  </si>
  <si>
    <t>12441403456767381W</t>
  </si>
  <si>
    <t>大埔县</t>
  </si>
  <si>
    <t>大埔县人民医院</t>
  </si>
  <si>
    <t>124414224567786116</t>
  </si>
  <si>
    <t>大埔县水务局</t>
  </si>
  <si>
    <t>平远县</t>
  </si>
  <si>
    <t>平远县人民医院</t>
  </si>
  <si>
    <t>124414264568036105</t>
  </si>
  <si>
    <t>平远县水务局</t>
  </si>
  <si>
    <t>蕉岭县人民医院</t>
  </si>
  <si>
    <t>12441427456805421T</t>
  </si>
  <si>
    <r>
      <rPr>
        <b/>
        <sz val="11"/>
        <rFont val="宋体"/>
        <charset val="134"/>
      </rPr>
      <t>灌区名称</t>
    </r>
  </si>
  <si>
    <r>
      <rPr>
        <b/>
        <sz val="11"/>
        <rFont val="宋体"/>
        <charset val="134"/>
      </rPr>
      <t>灌区管理单位</t>
    </r>
  </si>
  <si>
    <r>
      <rPr>
        <b/>
        <sz val="11"/>
        <rFont val="宋体"/>
        <charset val="134"/>
      </rPr>
      <t>灌区编号</t>
    </r>
  </si>
  <si>
    <r>
      <rPr>
        <b/>
        <sz val="11"/>
        <rFont val="Times New Roman"/>
        <charset val="134"/>
      </rPr>
      <t>*</t>
    </r>
    <r>
      <rPr>
        <b/>
        <sz val="11"/>
        <rFont val="宋体"/>
        <charset val="134"/>
      </rPr>
      <t>受益县区(</t>
    </r>
    <r>
      <rPr>
        <b/>
        <sz val="11"/>
        <rFont val="Times New Roman"/>
        <charset val="134"/>
      </rPr>
      <t>XX</t>
    </r>
    <r>
      <rPr>
        <b/>
        <sz val="11"/>
        <rFont val="宋体"/>
        <charset val="134"/>
      </rPr>
      <t>省</t>
    </r>
    <r>
      <rPr>
        <b/>
        <sz val="11"/>
        <rFont val="Times New Roman"/>
        <charset val="134"/>
      </rPr>
      <t>XX</t>
    </r>
    <r>
      <rPr>
        <b/>
        <sz val="11"/>
        <rFont val="宋体"/>
        <charset val="134"/>
      </rPr>
      <t>市</t>
    </r>
    <r>
      <rPr>
        <b/>
        <sz val="11"/>
        <rFont val="Times New Roman"/>
        <charset val="134"/>
      </rPr>
      <t>XX</t>
    </r>
    <r>
      <rPr>
        <b/>
        <sz val="11"/>
        <rFont val="宋体"/>
        <charset val="134"/>
      </rPr>
      <t>县，精确到县)</t>
    </r>
  </si>
  <si>
    <r>
      <rPr>
        <b/>
        <sz val="11"/>
        <rFont val="Times New Roman"/>
        <charset val="134"/>
      </rPr>
      <t>*</t>
    </r>
    <r>
      <rPr>
        <b/>
        <sz val="11"/>
        <rFont val="宋体"/>
        <charset val="134"/>
      </rPr>
      <t>灌区规模类型</t>
    </r>
  </si>
  <si>
    <r>
      <rPr>
        <b/>
        <sz val="11"/>
        <rFont val="Times New Roman"/>
        <charset val="134"/>
      </rPr>
      <t>*</t>
    </r>
    <r>
      <rPr>
        <b/>
        <sz val="11"/>
        <rFont val="宋体"/>
        <charset val="134"/>
      </rPr>
      <t>级别(国家、省、市)</t>
    </r>
  </si>
  <si>
    <r>
      <rPr>
        <b/>
        <sz val="11"/>
        <rFont val="宋体"/>
        <charset val="134"/>
      </rPr>
      <t>许可水量（万</t>
    </r>
    <r>
      <rPr>
        <b/>
        <sz val="11"/>
        <rFont val="Times New Roman"/>
        <charset val="134"/>
      </rPr>
      <t>m³</t>
    </r>
    <r>
      <rPr>
        <b/>
        <sz val="11"/>
        <rFont val="宋体"/>
        <charset val="134"/>
      </rPr>
      <t>）</t>
    </r>
  </si>
  <si>
    <r>
      <rPr>
        <b/>
        <sz val="11"/>
        <rFont val="宋体"/>
        <charset val="134"/>
      </rPr>
      <t>设计灌溉面
积（万亩）</t>
    </r>
  </si>
  <si>
    <r>
      <rPr>
        <b/>
        <sz val="11"/>
        <rFont val="Times New Roman"/>
        <charset val="134"/>
      </rPr>
      <t>2025</t>
    </r>
    <r>
      <rPr>
        <b/>
        <sz val="11"/>
        <rFont val="宋体"/>
        <charset val="134"/>
      </rPr>
      <t>年计划用水下达量（万</t>
    </r>
    <r>
      <rPr>
        <b/>
        <sz val="11"/>
        <rFont val="Times New Roman"/>
        <charset val="134"/>
      </rPr>
      <t>m³</t>
    </r>
    <r>
      <rPr>
        <b/>
        <sz val="11"/>
        <rFont val="宋体"/>
        <charset val="134"/>
      </rPr>
      <t>）</t>
    </r>
  </si>
  <si>
    <r>
      <rPr>
        <b/>
        <sz val="11"/>
        <rFont val="Times New Roman"/>
        <charset val="134"/>
      </rPr>
      <t>2024</t>
    </r>
    <r>
      <rPr>
        <b/>
        <sz val="11"/>
        <rFont val="宋体"/>
        <charset val="134"/>
      </rPr>
      <t>年计划用水下达量（万</t>
    </r>
    <r>
      <rPr>
        <b/>
        <sz val="11"/>
        <rFont val="Times New Roman"/>
        <charset val="134"/>
      </rPr>
      <t>m³</t>
    </r>
    <r>
      <rPr>
        <b/>
        <sz val="11"/>
        <rFont val="宋体"/>
        <charset val="134"/>
      </rPr>
      <t>）</t>
    </r>
  </si>
  <si>
    <r>
      <rPr>
        <b/>
        <sz val="11"/>
        <rFont val="Times New Roman"/>
        <charset val="134"/>
      </rPr>
      <t>2024</t>
    </r>
    <r>
      <rPr>
        <b/>
        <sz val="11"/>
        <rFont val="宋体"/>
        <charset val="134"/>
      </rPr>
      <t>年实际用水量（万</t>
    </r>
    <r>
      <rPr>
        <b/>
        <sz val="11"/>
        <rFont val="Times New Roman"/>
        <charset val="134"/>
      </rPr>
      <t>m³</t>
    </r>
    <r>
      <rPr>
        <b/>
        <sz val="11"/>
        <rFont val="宋体"/>
        <charset val="134"/>
      </rPr>
      <t>）</t>
    </r>
  </si>
  <si>
    <r>
      <rPr>
        <b/>
        <sz val="11"/>
        <rFont val="宋体"/>
        <charset val="134"/>
      </rPr>
      <t>是否节水型载体</t>
    </r>
  </si>
  <si>
    <t>市级</t>
  </si>
  <si>
    <t>…</t>
  </si>
</sst>
</file>

<file path=xl/styles.xml><?xml version="1.0" encoding="utf-8"?>
<styleSheet xmlns="http://schemas.openxmlformats.org/spreadsheetml/2006/main">
  <numFmts count="6">
    <numFmt numFmtId="176" formatCode="0.000000000000_ "/>
    <numFmt numFmtId="177" formatCode="0.00_);[Red]\(0.00\)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7">
    <font>
      <sz val="11"/>
      <color theme="1"/>
      <name val="等线"/>
      <charset val="134"/>
      <scheme val="minor"/>
    </font>
    <font>
      <sz val="11"/>
      <name val="Times New Roman"/>
      <charset val="134"/>
    </font>
    <font>
      <b/>
      <sz val="11"/>
      <name val="Times New Roman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1"/>
      <name val="Times New Roman"/>
      <charset val="134"/>
    </font>
    <font>
      <sz val="18"/>
      <name val="黑体"/>
      <charset val="134"/>
    </font>
    <font>
      <b/>
      <sz val="11"/>
      <color theme="1"/>
      <name val="Times New Roman"/>
      <charset val="134"/>
    </font>
    <font>
      <sz val="11"/>
      <name val="方正书宋_GBK"/>
      <charset val="134"/>
    </font>
    <font>
      <sz val="11"/>
      <color theme="1"/>
      <name val="方正仿宋_GBK"/>
      <charset val="134"/>
    </font>
    <font>
      <b/>
      <sz val="11"/>
      <color indexed="8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2"/>
      <name val="宋体"/>
      <charset val="134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indexed="8"/>
      <name val="宋体"/>
      <charset val="134"/>
    </font>
    <font>
      <b/>
      <vertAlign val="superscript"/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b/>
      <vertAlign val="superscript"/>
      <sz val="1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6">
    <xf numFmtId="0" fontId="0" fillId="0" borderId="0"/>
    <xf numFmtId="0" fontId="0" fillId="0" borderId="0"/>
    <xf numFmtId="0" fontId="14" fillId="17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0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0" fillId="0" borderId="0"/>
    <xf numFmtId="0" fontId="23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28" fillId="0" borderId="0">
      <alignment vertical="center"/>
    </xf>
    <xf numFmtId="0" fontId="13" fillId="25" borderId="0" applyNumberFormat="false" applyBorder="false" applyAlignment="false" applyProtection="false">
      <alignment vertical="center"/>
    </xf>
    <xf numFmtId="0" fontId="25" fillId="0" borderId="8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4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31" fillId="23" borderId="11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3" fillId="27" borderId="0" applyNumberFormat="false" applyBorder="false" applyAlignment="false" applyProtection="false">
      <alignment vertical="center"/>
    </xf>
    <xf numFmtId="0" fontId="32" fillId="32" borderId="11" applyNumberFormat="false" applyAlignment="false" applyProtection="false">
      <alignment vertical="center"/>
    </xf>
    <xf numFmtId="0" fontId="27" fillId="23" borderId="9" applyNumberFormat="false" applyAlignment="false" applyProtection="false">
      <alignment vertical="center"/>
    </xf>
    <xf numFmtId="0" fontId="19" fillId="14" borderId="6" applyNumberFormat="false" applyAlignment="false" applyProtection="false">
      <alignment vertical="center"/>
    </xf>
    <xf numFmtId="0" fontId="0" fillId="0" borderId="0"/>
    <xf numFmtId="0" fontId="18" fillId="0" borderId="5" applyNumberFormat="false" applyFill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3" fillId="15" borderId="0" applyNumberFormat="false" applyBorder="false" applyAlignment="false" applyProtection="false">
      <alignment vertical="center"/>
    </xf>
    <xf numFmtId="0" fontId="0" fillId="12" borderId="4" applyNumberFormat="false" applyFon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5" fillId="7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0" fillId="0" borderId="0"/>
    <xf numFmtId="0" fontId="13" fillId="4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3" fillId="2" borderId="0" applyNumberFormat="false" applyBorder="false" applyAlignment="false" applyProtection="false">
      <alignment vertical="center"/>
    </xf>
  </cellStyleXfs>
  <cellXfs count="44">
    <xf numFmtId="0" fontId="0" fillId="0" borderId="0" xfId="0"/>
    <xf numFmtId="0" fontId="1" fillId="0" borderId="0" xfId="40" applyFont="true" applyAlignment="true">
      <alignment horizontal="center" vertical="center"/>
    </xf>
    <xf numFmtId="0" fontId="1" fillId="0" borderId="0" xfId="40" applyFont="true">
      <alignment vertical="center"/>
    </xf>
    <xf numFmtId="0" fontId="1" fillId="0" borderId="0" xfId="40" applyFont="true" applyAlignment="true">
      <alignment vertical="center" wrapText="true"/>
    </xf>
    <xf numFmtId="0" fontId="2" fillId="0" borderId="1" xfId="40" applyFont="true" applyBorder="true" applyAlignment="true">
      <alignment horizontal="center" vertical="center" wrapText="true"/>
    </xf>
    <xf numFmtId="0" fontId="1" fillId="0" borderId="1" xfId="40" applyFont="true" applyBorder="true" applyAlignment="true">
      <alignment horizontal="center" vertical="center" wrapText="true"/>
    </xf>
    <xf numFmtId="0" fontId="1" fillId="0" borderId="1" xfId="32" applyFont="true" applyBorder="true" applyAlignment="true">
      <alignment horizontal="center" vertical="center" wrapText="true"/>
    </xf>
    <xf numFmtId="0" fontId="1" fillId="0" borderId="1" xfId="40" applyFont="true" applyBorder="true" applyAlignment="true">
      <alignment horizontal="center" vertical="center"/>
    </xf>
    <xf numFmtId="49" fontId="1" fillId="0" borderId="1" xfId="40" applyNumberFormat="true" applyFont="true" applyBorder="true" applyAlignment="true">
      <alignment horizontal="center" vertical="center" wrapText="true"/>
    </xf>
    <xf numFmtId="0" fontId="3" fillId="0" borderId="1" xfId="40" applyFont="true" applyBorder="true" applyAlignment="true">
      <alignment horizontal="center" vertical="center" wrapText="true"/>
    </xf>
    <xf numFmtId="177" fontId="2" fillId="0" borderId="1" xfId="40" applyNumberFormat="true" applyFont="true" applyBorder="true" applyAlignment="true">
      <alignment horizontal="center" vertical="center" wrapText="true"/>
    </xf>
    <xf numFmtId="177" fontId="1" fillId="0" borderId="1" xfId="40" applyNumberFormat="true" applyFont="true" applyBorder="true" applyAlignment="true">
      <alignment horizontal="center" vertical="center"/>
    </xf>
    <xf numFmtId="0" fontId="1" fillId="0" borderId="1" xfId="14" applyFont="true" applyBorder="true" applyAlignment="true">
      <alignment horizontal="center" vertical="center"/>
    </xf>
    <xf numFmtId="0" fontId="1" fillId="0" borderId="1" xfId="14" applyFont="true" applyBorder="true" applyAlignment="true">
      <alignment horizontal="center" vertical="center" wrapText="true"/>
    </xf>
    <xf numFmtId="0" fontId="1" fillId="0" borderId="1" xfId="32" applyFont="true" applyBorder="true" applyAlignment="true">
      <alignment horizontal="center" vertical="center"/>
    </xf>
    <xf numFmtId="0" fontId="4" fillId="0" borderId="1" xfId="40" applyFont="true" applyBorder="true" applyAlignment="true">
      <alignment horizontal="center" vertical="center"/>
    </xf>
    <xf numFmtId="0" fontId="1" fillId="0" borderId="0" xfId="0" applyFont="true" applyFill="true" applyAlignment="true">
      <alignment horizontal="center" vertical="center"/>
    </xf>
    <xf numFmtId="0" fontId="5" fillId="0" borderId="0" xfId="0" applyFont="true" applyFill="true" applyAlignment="true">
      <alignment horizontal="center" vertical="center" wrapText="true"/>
    </xf>
    <xf numFmtId="0" fontId="5" fillId="0" borderId="0" xfId="0" applyFont="true" applyFill="true" applyAlignment="true">
      <alignment horizontal="center" vertical="center"/>
    </xf>
    <xf numFmtId="0" fontId="6" fillId="0" borderId="0" xfId="0" applyFont="true" applyFill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 wrapText="true"/>
    </xf>
    <xf numFmtId="0" fontId="1" fillId="0" borderId="1" xfId="0" applyNumberFormat="true" applyFont="true" applyFill="true" applyBorder="true" applyAlignment="true">
      <alignment horizontal="center" vertical="center" wrapText="true"/>
    </xf>
    <xf numFmtId="0" fontId="8" fillId="0" borderId="1" xfId="0" applyNumberFormat="true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1" fillId="0" borderId="0" xfId="0" applyNumberFormat="true" applyFont="true" applyFill="true" applyAlignment="true">
      <alignment horizontal="center" vertical="center" wrapText="true"/>
    </xf>
    <xf numFmtId="0" fontId="8" fillId="0" borderId="0" xfId="0" applyFont="true" applyFill="true" applyAlignment="true">
      <alignment horizontal="center" vertical="center" wrapText="true"/>
    </xf>
    <xf numFmtId="0" fontId="9" fillId="0" borderId="0" xfId="0" applyNumberFormat="true" applyFont="true" applyFill="true" applyAlignment="true">
      <alignment horizontal="center" vertical="center" wrapText="true"/>
    </xf>
    <xf numFmtId="0" fontId="1" fillId="0" borderId="0" xfId="0" applyFont="true" applyFill="true" applyAlignment="true">
      <alignment horizontal="left" vertical="center"/>
    </xf>
    <xf numFmtId="0" fontId="10" fillId="0" borderId="1" xfId="0" applyFont="true" applyFill="true" applyBorder="true" applyAlignment="true" applyProtection="true">
      <alignment horizontal="center" vertical="center" wrapText="true"/>
      <protection locked="false"/>
    </xf>
    <xf numFmtId="176" fontId="10" fillId="0" borderId="1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9" fillId="0" borderId="1" xfId="0" applyFont="true" applyFill="true" applyBorder="true" applyAlignment="true">
      <alignment horizontal="center" vertical="center" wrapText="true"/>
    </xf>
    <xf numFmtId="0" fontId="1" fillId="0" borderId="1" xfId="0" applyNumberFormat="true" applyFont="true" applyFill="true" applyBorder="true" applyAlignment="true">
      <alignment horizontal="center" vertical="center"/>
    </xf>
    <xf numFmtId="0" fontId="1" fillId="0" borderId="0" xfId="0" applyNumberFormat="true" applyFont="true" applyFill="true" applyAlignment="true">
      <alignment horizontal="center" vertical="center"/>
    </xf>
    <xf numFmtId="0" fontId="5" fillId="0" borderId="0" xfId="0" applyNumberFormat="true" applyFont="true" applyFill="true" applyAlignment="true">
      <alignment horizontal="center" vertical="center"/>
    </xf>
    <xf numFmtId="0" fontId="11" fillId="0" borderId="1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1" fillId="0" borderId="0" xfId="0" applyFont="true" applyFill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0" xfId="0" applyFont="true" applyFill="true" applyAlignment="true">
      <alignment horizontal="left" vertical="center"/>
    </xf>
    <xf numFmtId="0" fontId="2" fillId="0" borderId="1" xfId="0" applyFont="true" applyFill="true" applyBorder="true" applyAlignment="true" applyProtection="true">
      <alignment horizontal="center" vertical="center" wrapText="true"/>
      <protection locked="false"/>
    </xf>
    <xf numFmtId="176" fontId="2" fillId="0" borderId="1" xfId="0" applyNumberFormat="true" applyFont="true" applyFill="true" applyBorder="true" applyAlignment="true" applyProtection="true">
      <alignment horizontal="center" vertical="center" wrapText="true"/>
      <protection locked="false"/>
    </xf>
    <xf numFmtId="176" fontId="4" fillId="0" borderId="2" xfId="0" applyNumberFormat="true" applyFont="true" applyFill="true" applyBorder="true" applyAlignment="true" applyProtection="true">
      <alignment horizontal="center" vertical="center" wrapText="true"/>
      <protection locked="false"/>
    </xf>
    <xf numFmtId="176" fontId="2" fillId="0" borderId="3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12" fillId="0" borderId="1" xfId="40" applyFont="true" applyFill="true" applyBorder="true" applyAlignment="true">
      <alignment horizontal="center" vertical="center" wrapText="true"/>
    </xf>
    <xf numFmtId="0" fontId="1" fillId="0" borderId="1" xfId="0" applyNumberFormat="true" applyFont="true" applyFill="true" applyBorder="true" applyAlignment="true" quotePrefix="true">
      <alignment horizontal="center" vertical="center" wrapText="true"/>
    </xf>
  </cellXfs>
  <cellStyles count="56">
    <cellStyle name="常规" xfId="0" builtinId="0"/>
    <cellStyle name="常规 8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常规 3 2" xfId="14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常规 5" xfId="20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常规 2 2" xfId="32"/>
    <cellStyle name="60% - 强调文字颜色 6" xfId="33" builtinId="52"/>
    <cellStyle name="输入" xfId="34" builtinId="20"/>
    <cellStyle name="输出" xfId="35" builtinId="21"/>
    <cellStyle name="检查单元格" xfId="36" builtinId="23"/>
    <cellStyle name="常规 7" xfId="37"/>
    <cellStyle name="链接单元格" xfId="38" builtinId="24"/>
    <cellStyle name="60% - 强调文字颜色 1" xfId="39" builtinId="32"/>
    <cellStyle name="常规 3" xfId="40"/>
    <cellStyle name="60% - 强调文字颜色 3" xfId="41" builtinId="40"/>
    <cellStyle name="注释" xfId="42" builtinId="10"/>
    <cellStyle name="标题" xfId="43" builtinId="15"/>
    <cellStyle name="好" xfId="44" builtinId="26"/>
    <cellStyle name="标题 4" xfId="45" builtinId="19"/>
    <cellStyle name="强调文字颜色 1" xfId="46" builtinId="29"/>
    <cellStyle name="适中" xfId="47" builtinId="28"/>
    <cellStyle name="20% - 强调文字颜色 1" xfId="48" builtinId="30"/>
    <cellStyle name="差" xfId="49" builtinId="27"/>
    <cellStyle name="强调文字颜色 2" xfId="50" builtinId="33"/>
    <cellStyle name="40% - 强调文字颜色 1" xfId="51" builtinId="31"/>
    <cellStyle name="常规 2" xfId="52"/>
    <cellStyle name="60% - 强调文字颜色 2" xfId="53" builtinId="36"/>
    <cellStyle name="40% - 强调文字颜色 2" xfId="54" builtinId="35"/>
    <cellStyle name="强调文字颜色 3" xfId="55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R20"/>
  <sheetViews>
    <sheetView tabSelected="1" workbookViewId="0">
      <pane xSplit="4" ySplit="4" topLeftCell="E5" activePane="bottomRight" state="frozen"/>
      <selection/>
      <selection pane="topRight"/>
      <selection pane="bottomLeft"/>
      <selection pane="bottomRight" activeCell="G5" sqref="G5"/>
    </sheetView>
  </sheetViews>
  <sheetFormatPr defaultColWidth="8.91666666666667" defaultRowHeight="13.5"/>
  <cols>
    <col min="1" max="1" width="5.58333333333333" style="16" customWidth="true"/>
    <col min="2" max="2" width="7.08333333333333" style="16" customWidth="true"/>
    <col min="3" max="3" width="7.25" style="16" customWidth="true"/>
    <col min="4" max="4" width="22.6666666666667" style="16" customWidth="true"/>
    <col min="5" max="5" width="21.1666666666667" style="16" customWidth="true"/>
    <col min="6" max="6" width="8.91666666666667" style="16"/>
    <col min="7" max="7" width="18" style="16" customWidth="true"/>
    <col min="8" max="8" width="12.1666666666667" style="16" customWidth="true"/>
    <col min="9" max="9" width="16.8333333333333" style="16" customWidth="true"/>
    <col min="10" max="10" width="10.6666666666667" style="16" customWidth="true"/>
    <col min="11" max="12" width="10.6666666666667" style="16"/>
    <col min="13" max="13" width="12.8333333333333" style="16" customWidth="true"/>
    <col min="14" max="14" width="10.6666666666667" style="16"/>
    <col min="15" max="15" width="8.5" style="16" customWidth="true"/>
    <col min="16" max="16" width="20.5" style="16" customWidth="true"/>
    <col min="17" max="17" width="8.5" style="16" customWidth="true"/>
    <col min="18" max="18" width="14.875" style="16" customWidth="true"/>
    <col min="19" max="16384" width="8.91666666666667" style="16"/>
  </cols>
  <sheetData>
    <row r="1" ht="27" customHeight="true" spans="1:18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2" ht="27" customHeight="true" spans="1:18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s="36" customFormat="true" spans="1:18">
      <c r="A3" s="37" t="s">
        <v>1</v>
      </c>
      <c r="B3" s="37" t="s">
        <v>2</v>
      </c>
      <c r="C3" s="37" t="s">
        <v>3</v>
      </c>
      <c r="D3" s="37" t="s">
        <v>4</v>
      </c>
      <c r="E3" s="37" t="s">
        <v>5</v>
      </c>
      <c r="F3" s="37" t="s">
        <v>6</v>
      </c>
      <c r="G3" s="37" t="s">
        <v>7</v>
      </c>
      <c r="H3" s="39" t="s">
        <v>8</v>
      </c>
      <c r="I3" s="39" t="s">
        <v>9</v>
      </c>
      <c r="J3" s="39" t="s">
        <v>10</v>
      </c>
      <c r="K3" s="39" t="s">
        <v>11</v>
      </c>
      <c r="L3" s="40" t="s">
        <v>12</v>
      </c>
      <c r="M3" s="40"/>
      <c r="N3" s="40"/>
      <c r="O3" s="40"/>
      <c r="P3" s="41" t="s">
        <v>13</v>
      </c>
      <c r="Q3" s="37" t="s">
        <v>14</v>
      </c>
      <c r="R3" s="34" t="s">
        <v>15</v>
      </c>
    </row>
    <row r="4" s="36" customFormat="true" ht="29.5" customHeight="true" spans="1:18">
      <c r="A4" s="37"/>
      <c r="B4" s="37"/>
      <c r="C4" s="37"/>
      <c r="D4" s="37"/>
      <c r="E4" s="37"/>
      <c r="F4" s="37"/>
      <c r="G4" s="37"/>
      <c r="H4" s="39"/>
      <c r="I4" s="39"/>
      <c r="J4" s="39"/>
      <c r="K4" s="39"/>
      <c r="L4" s="40" t="s">
        <v>16</v>
      </c>
      <c r="M4" s="40" t="s">
        <v>17</v>
      </c>
      <c r="N4" s="40" t="s">
        <v>18</v>
      </c>
      <c r="O4" s="40" t="s">
        <v>19</v>
      </c>
      <c r="P4" s="42"/>
      <c r="Q4" s="37"/>
      <c r="R4" s="34"/>
    </row>
    <row r="5" ht="35" customHeight="true" spans="1:18">
      <c r="A5" s="21">
        <v>1</v>
      </c>
      <c r="B5" s="21" t="s">
        <v>20</v>
      </c>
      <c r="C5" s="21" t="s">
        <v>21</v>
      </c>
      <c r="D5" s="22" t="s">
        <v>22</v>
      </c>
      <c r="E5" s="44" t="s">
        <v>23</v>
      </c>
      <c r="F5" s="21" t="s">
        <v>24</v>
      </c>
      <c r="G5" s="21" t="s">
        <v>25</v>
      </c>
      <c r="H5" s="21" t="s">
        <v>26</v>
      </c>
      <c r="I5" s="21" t="s">
        <v>26</v>
      </c>
      <c r="J5" s="21">
        <v>95</v>
      </c>
      <c r="K5" s="21">
        <v>89</v>
      </c>
      <c r="L5" s="21">
        <v>86.6298</v>
      </c>
      <c r="M5" s="21"/>
      <c r="N5" s="21">
        <v>86.6298</v>
      </c>
      <c r="O5" s="21"/>
      <c r="P5" s="21" t="s">
        <v>27</v>
      </c>
      <c r="Q5" s="21" t="s">
        <v>28</v>
      </c>
      <c r="R5" s="21"/>
    </row>
    <row r="6" ht="35" customHeight="true" spans="1:18">
      <c r="A6" s="21">
        <v>2</v>
      </c>
      <c r="B6" s="21" t="s">
        <v>20</v>
      </c>
      <c r="C6" s="21" t="s">
        <v>29</v>
      </c>
      <c r="D6" s="22" t="s">
        <v>30</v>
      </c>
      <c r="E6" s="21" t="s">
        <v>31</v>
      </c>
      <c r="F6" s="21" t="s">
        <v>32</v>
      </c>
      <c r="G6" s="21" t="s">
        <v>33</v>
      </c>
      <c r="H6" s="21">
        <v>375</v>
      </c>
      <c r="I6" s="21" t="s">
        <v>34</v>
      </c>
      <c r="J6" s="21">
        <v>252</v>
      </c>
      <c r="K6" s="21">
        <v>264</v>
      </c>
      <c r="L6" s="21">
        <v>85.18</v>
      </c>
      <c r="M6" s="21">
        <v>85.18</v>
      </c>
      <c r="N6" s="21"/>
      <c r="O6" s="21"/>
      <c r="P6" s="21" t="s">
        <v>27</v>
      </c>
      <c r="Q6" s="21" t="s">
        <v>28</v>
      </c>
      <c r="R6" s="21"/>
    </row>
    <row r="7" ht="35" customHeight="true" spans="1:18">
      <c r="A7" s="21">
        <v>3</v>
      </c>
      <c r="B7" s="21" t="s">
        <v>20</v>
      </c>
      <c r="C7" s="21" t="s">
        <v>21</v>
      </c>
      <c r="D7" s="22" t="s">
        <v>35</v>
      </c>
      <c r="E7" s="21" t="s">
        <v>36</v>
      </c>
      <c r="F7" s="21" t="s">
        <v>24</v>
      </c>
      <c r="G7" s="21" t="s">
        <v>25</v>
      </c>
      <c r="H7" s="21" t="s">
        <v>26</v>
      </c>
      <c r="I7" s="21" t="s">
        <v>26</v>
      </c>
      <c r="J7" s="21">
        <v>65</v>
      </c>
      <c r="K7" s="21">
        <v>68</v>
      </c>
      <c r="L7" s="21">
        <v>44.9507</v>
      </c>
      <c r="M7" s="21"/>
      <c r="N7" s="21">
        <v>44.9507</v>
      </c>
      <c r="O7" s="21"/>
      <c r="P7" s="21" t="s">
        <v>27</v>
      </c>
      <c r="Q7" s="21" t="s">
        <v>28</v>
      </c>
      <c r="R7" s="21"/>
    </row>
    <row r="8" ht="35" customHeight="true" spans="1:18">
      <c r="A8" s="21">
        <v>4</v>
      </c>
      <c r="B8" s="21" t="s">
        <v>20</v>
      </c>
      <c r="C8" s="21" t="s">
        <v>29</v>
      </c>
      <c r="D8" s="22" t="s">
        <v>37</v>
      </c>
      <c r="E8" s="21" t="s">
        <v>38</v>
      </c>
      <c r="F8" s="21" t="s">
        <v>32</v>
      </c>
      <c r="G8" s="21" t="s">
        <v>33</v>
      </c>
      <c r="H8" s="21">
        <v>144</v>
      </c>
      <c r="I8" s="21" t="s">
        <v>39</v>
      </c>
      <c r="J8" s="21">
        <v>80.5</v>
      </c>
      <c r="K8" s="21">
        <v>108</v>
      </c>
      <c r="L8" s="21">
        <v>28.93</v>
      </c>
      <c r="M8" s="21">
        <v>28.93</v>
      </c>
      <c r="N8" s="43"/>
      <c r="O8" s="21"/>
      <c r="P8" s="21" t="s">
        <v>27</v>
      </c>
      <c r="Q8" s="21" t="s">
        <v>28</v>
      </c>
      <c r="R8" s="21"/>
    </row>
    <row r="9" ht="35" customHeight="true" spans="1:18">
      <c r="A9" s="21">
        <v>5</v>
      </c>
      <c r="B9" s="21" t="s">
        <v>20</v>
      </c>
      <c r="C9" s="21" t="s">
        <v>40</v>
      </c>
      <c r="D9" s="22" t="s">
        <v>41</v>
      </c>
      <c r="E9" s="21" t="s">
        <v>42</v>
      </c>
      <c r="F9" s="22" t="s">
        <v>43</v>
      </c>
      <c r="G9" s="21" t="s">
        <v>44</v>
      </c>
      <c r="H9" s="21">
        <v>56.81</v>
      </c>
      <c r="I9" s="21" t="s">
        <v>45</v>
      </c>
      <c r="J9" s="21">
        <v>47.7</v>
      </c>
      <c r="K9" s="21">
        <v>56.81</v>
      </c>
      <c r="L9" s="21">
        <f>M9+N9+O9</f>
        <v>41.0251</v>
      </c>
      <c r="M9" s="21">
        <v>19.8675</v>
      </c>
      <c r="N9" s="21">
        <v>21.1576</v>
      </c>
      <c r="O9" s="21"/>
      <c r="P9" s="22" t="s">
        <v>27</v>
      </c>
      <c r="Q9" s="21" t="s">
        <v>28</v>
      </c>
      <c r="R9" s="21"/>
    </row>
    <row r="10" ht="35" customHeight="true" spans="1:18">
      <c r="A10" s="21">
        <v>6</v>
      </c>
      <c r="B10" s="21" t="s">
        <v>20</v>
      </c>
      <c r="C10" s="21" t="s">
        <v>46</v>
      </c>
      <c r="D10" s="22" t="s">
        <v>47</v>
      </c>
      <c r="E10" s="21" t="s">
        <v>48</v>
      </c>
      <c r="F10" s="21" t="s">
        <v>49</v>
      </c>
      <c r="G10" s="21" t="s">
        <v>50</v>
      </c>
      <c r="H10" s="21">
        <v>3.32</v>
      </c>
      <c r="I10" s="21" t="s">
        <v>51</v>
      </c>
      <c r="J10" s="21">
        <v>3.32</v>
      </c>
      <c r="K10" s="21">
        <v>3.32</v>
      </c>
      <c r="L10" s="21">
        <v>2.6066</v>
      </c>
      <c r="M10" s="21">
        <v>2.6066</v>
      </c>
      <c r="N10" s="21"/>
      <c r="O10" s="21"/>
      <c r="P10" s="21" t="s">
        <v>28</v>
      </c>
      <c r="Q10" s="21" t="s">
        <v>28</v>
      </c>
      <c r="R10" s="21"/>
    </row>
    <row r="11" ht="35" customHeight="true" spans="1:18">
      <c r="A11" s="21">
        <v>7</v>
      </c>
      <c r="B11" s="21" t="s">
        <v>20</v>
      </c>
      <c r="C11" s="21" t="s">
        <v>46</v>
      </c>
      <c r="D11" s="22" t="s">
        <v>52</v>
      </c>
      <c r="E11" s="21" t="s">
        <v>53</v>
      </c>
      <c r="F11" s="21" t="s">
        <v>49</v>
      </c>
      <c r="G11" s="21" t="s">
        <v>50</v>
      </c>
      <c r="H11" s="21">
        <v>4</v>
      </c>
      <c r="I11" s="21" t="s">
        <v>54</v>
      </c>
      <c r="J11" s="21">
        <v>4</v>
      </c>
      <c r="K11" s="21">
        <v>4</v>
      </c>
      <c r="L11" s="21">
        <v>1.746</v>
      </c>
      <c r="M11" s="21">
        <v>1.746</v>
      </c>
      <c r="N11" s="21"/>
      <c r="O11" s="21"/>
      <c r="P11" s="21" t="s">
        <v>28</v>
      </c>
      <c r="Q11" s="21" t="s">
        <v>28</v>
      </c>
      <c r="R11" s="21"/>
    </row>
    <row r="12" ht="35" customHeight="true" spans="1:18">
      <c r="A12" s="21">
        <v>8</v>
      </c>
      <c r="B12" s="21" t="s">
        <v>20</v>
      </c>
      <c r="C12" s="21" t="s">
        <v>40</v>
      </c>
      <c r="D12" s="22" t="s">
        <v>55</v>
      </c>
      <c r="E12" s="21" t="s">
        <v>56</v>
      </c>
      <c r="F12" s="21" t="s">
        <v>57</v>
      </c>
      <c r="G12" s="21" t="s">
        <v>44</v>
      </c>
      <c r="H12" s="21">
        <v>10</v>
      </c>
      <c r="I12" s="21" t="s">
        <v>58</v>
      </c>
      <c r="J12" s="21">
        <v>8</v>
      </c>
      <c r="K12" s="21">
        <v>8</v>
      </c>
      <c r="L12" s="21">
        <v>5.7987</v>
      </c>
      <c r="M12" s="21">
        <v>5.5587</v>
      </c>
      <c r="N12" s="21">
        <v>0.24</v>
      </c>
      <c r="O12" s="21"/>
      <c r="P12" s="21" t="s">
        <v>28</v>
      </c>
      <c r="Q12" s="21" t="s">
        <v>28</v>
      </c>
      <c r="R12" s="21"/>
    </row>
    <row r="13" ht="35" customHeight="true" spans="1:18">
      <c r="A13" s="21">
        <v>9</v>
      </c>
      <c r="B13" s="21" t="s">
        <v>20</v>
      </c>
      <c r="C13" s="21" t="s">
        <v>59</v>
      </c>
      <c r="D13" s="22" t="s">
        <v>60</v>
      </c>
      <c r="E13" s="21" t="s">
        <v>61</v>
      </c>
      <c r="F13" s="21" t="s">
        <v>57</v>
      </c>
      <c r="G13" s="21" t="s">
        <v>62</v>
      </c>
      <c r="H13" s="21" t="s">
        <v>26</v>
      </c>
      <c r="I13" s="21" t="s">
        <v>26</v>
      </c>
      <c r="J13" s="21">
        <v>75</v>
      </c>
      <c r="K13" s="21">
        <v>75</v>
      </c>
      <c r="L13" s="21">
        <v>56.3996</v>
      </c>
      <c r="M13" s="21"/>
      <c r="N13" s="21">
        <v>56.3996</v>
      </c>
      <c r="O13" s="21"/>
      <c r="P13" s="21" t="s">
        <v>28</v>
      </c>
      <c r="Q13" s="21" t="s">
        <v>28</v>
      </c>
      <c r="R13" s="21"/>
    </row>
    <row r="14" ht="35" customHeight="true" spans="1:18">
      <c r="A14" s="21">
        <v>10</v>
      </c>
      <c r="B14" s="21" t="s">
        <v>20</v>
      </c>
      <c r="C14" s="21" t="s">
        <v>29</v>
      </c>
      <c r="D14" s="22" t="s">
        <v>63</v>
      </c>
      <c r="E14" s="21" t="s">
        <v>64</v>
      </c>
      <c r="F14" s="21" t="s">
        <v>65</v>
      </c>
      <c r="G14" s="21" t="s">
        <v>33</v>
      </c>
      <c r="H14" s="21">
        <v>116.82</v>
      </c>
      <c r="I14" s="21" t="s">
        <v>66</v>
      </c>
      <c r="J14" s="21">
        <v>115.5</v>
      </c>
      <c r="K14" s="21">
        <v>95</v>
      </c>
      <c r="L14" s="21">
        <f>N14+M14</f>
        <v>57.9</v>
      </c>
      <c r="M14" s="21">
        <v>53.17</v>
      </c>
      <c r="N14" s="21">
        <v>4.73</v>
      </c>
      <c r="O14" s="21"/>
      <c r="P14" s="21" t="s">
        <v>28</v>
      </c>
      <c r="Q14" s="21" t="s">
        <v>28</v>
      </c>
      <c r="R14" s="21"/>
    </row>
    <row r="15" ht="35" customHeight="true" spans="1:18">
      <c r="A15" s="21">
        <v>11</v>
      </c>
      <c r="B15" s="21" t="s">
        <v>20</v>
      </c>
      <c r="C15" s="21" t="s">
        <v>29</v>
      </c>
      <c r="D15" s="22" t="s">
        <v>67</v>
      </c>
      <c r="E15" s="21" t="s">
        <v>68</v>
      </c>
      <c r="F15" s="21" t="s">
        <v>65</v>
      </c>
      <c r="G15" s="21" t="s">
        <v>33</v>
      </c>
      <c r="H15" s="21">
        <v>180</v>
      </c>
      <c r="I15" s="21" t="s">
        <v>69</v>
      </c>
      <c r="J15" s="21">
        <v>80.4</v>
      </c>
      <c r="K15" s="21">
        <v>120</v>
      </c>
      <c r="L15" s="21">
        <f t="shared" ref="L15:L19" si="0">N15+M15</f>
        <v>45.33</v>
      </c>
      <c r="M15" s="21">
        <v>41.1</v>
      </c>
      <c r="N15" s="21">
        <v>4.23</v>
      </c>
      <c r="O15" s="21"/>
      <c r="P15" s="21" t="s">
        <v>28</v>
      </c>
      <c r="Q15" s="21" t="s">
        <v>28</v>
      </c>
      <c r="R15" s="21"/>
    </row>
    <row r="16" ht="35" customHeight="true" spans="1:18">
      <c r="A16" s="21">
        <v>12</v>
      </c>
      <c r="B16" s="21" t="s">
        <v>20</v>
      </c>
      <c r="C16" s="21" t="s">
        <v>29</v>
      </c>
      <c r="D16" s="22" t="s">
        <v>70</v>
      </c>
      <c r="E16" s="21" t="s">
        <v>71</v>
      </c>
      <c r="F16" s="21" t="s">
        <v>65</v>
      </c>
      <c r="G16" s="21" t="s">
        <v>33</v>
      </c>
      <c r="H16" s="21">
        <v>9.6</v>
      </c>
      <c r="I16" s="21" t="s">
        <v>72</v>
      </c>
      <c r="J16" s="21">
        <v>12</v>
      </c>
      <c r="K16" s="21">
        <v>12</v>
      </c>
      <c r="L16" s="21">
        <f t="shared" si="0"/>
        <v>5.5</v>
      </c>
      <c r="M16" s="21">
        <v>4.6</v>
      </c>
      <c r="N16" s="21">
        <v>0.9</v>
      </c>
      <c r="O16" s="21"/>
      <c r="P16" s="21" t="s">
        <v>28</v>
      </c>
      <c r="Q16" s="21" t="s">
        <v>28</v>
      </c>
      <c r="R16" s="21"/>
    </row>
    <row r="17" ht="35" customHeight="true" spans="1:18">
      <c r="A17" s="21">
        <v>13</v>
      </c>
      <c r="B17" s="21" t="s">
        <v>20</v>
      </c>
      <c r="C17" s="21" t="s">
        <v>40</v>
      </c>
      <c r="D17" s="22" t="s">
        <v>73</v>
      </c>
      <c r="E17" s="21" t="s">
        <v>74</v>
      </c>
      <c r="F17" s="21" t="s">
        <v>75</v>
      </c>
      <c r="G17" s="21" t="s">
        <v>44</v>
      </c>
      <c r="H17" s="21" t="s">
        <v>26</v>
      </c>
      <c r="I17" s="21" t="s">
        <v>26</v>
      </c>
      <c r="J17" s="21">
        <v>42</v>
      </c>
      <c r="K17" s="21">
        <v>22</v>
      </c>
      <c r="L17" s="21">
        <f>M17+N17+O17</f>
        <v>20.6382</v>
      </c>
      <c r="M17" s="21"/>
      <c r="N17" s="21">
        <v>20.6382</v>
      </c>
      <c r="O17" s="21"/>
      <c r="P17" s="21" t="s">
        <v>28</v>
      </c>
      <c r="Q17" s="21" t="s">
        <v>28</v>
      </c>
      <c r="R17" s="21"/>
    </row>
    <row r="18" ht="35" customHeight="true" spans="1:18">
      <c r="A18" s="21">
        <v>14</v>
      </c>
      <c r="B18" s="21" t="s">
        <v>20</v>
      </c>
      <c r="C18" s="21" t="s">
        <v>40</v>
      </c>
      <c r="D18" s="22" t="s">
        <v>76</v>
      </c>
      <c r="E18" s="21" t="s">
        <v>77</v>
      </c>
      <c r="F18" s="21" t="s">
        <v>75</v>
      </c>
      <c r="G18" s="21" t="s">
        <v>44</v>
      </c>
      <c r="H18" s="21" t="s">
        <v>26</v>
      </c>
      <c r="I18" s="21" t="s">
        <v>26</v>
      </c>
      <c r="J18" s="21">
        <v>18</v>
      </c>
      <c r="K18" s="21">
        <v>18</v>
      </c>
      <c r="L18" s="21">
        <f>M18+N18+O18</f>
        <v>11.9947</v>
      </c>
      <c r="M18" s="21"/>
      <c r="N18" s="21">
        <v>11.9947</v>
      </c>
      <c r="O18" s="21"/>
      <c r="P18" s="21" t="s">
        <v>28</v>
      </c>
      <c r="Q18" s="21" t="s">
        <v>28</v>
      </c>
      <c r="R18" s="21"/>
    </row>
    <row r="19" ht="33" customHeight="true" spans="1:18">
      <c r="A19" s="21">
        <v>15</v>
      </c>
      <c r="B19" s="21" t="s">
        <v>20</v>
      </c>
      <c r="C19" s="21" t="s">
        <v>29</v>
      </c>
      <c r="D19" s="22" t="s">
        <v>78</v>
      </c>
      <c r="E19" s="21" t="s">
        <v>79</v>
      </c>
      <c r="F19" s="21" t="s">
        <v>75</v>
      </c>
      <c r="G19" s="21" t="s">
        <v>33</v>
      </c>
      <c r="H19" s="21">
        <v>13.5</v>
      </c>
      <c r="I19" s="21" t="s">
        <v>80</v>
      </c>
      <c r="J19" s="21">
        <v>11.5</v>
      </c>
      <c r="K19" s="21">
        <v>9.3</v>
      </c>
      <c r="L19" s="21">
        <f t="shared" si="0"/>
        <v>3.49</v>
      </c>
      <c r="M19" s="21">
        <v>3.3</v>
      </c>
      <c r="N19" s="21">
        <v>0.19</v>
      </c>
      <c r="O19" s="21"/>
      <c r="P19" s="21" t="s">
        <v>28</v>
      </c>
      <c r="Q19" s="21" t="s">
        <v>28</v>
      </c>
      <c r="R19" s="21"/>
    </row>
    <row r="20" spans="1:1">
      <c r="A20" s="38" t="s">
        <v>81</v>
      </c>
    </row>
  </sheetData>
  <mergeCells count="16">
    <mergeCell ref="L3:O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P3:P4"/>
    <mergeCell ref="Q3:Q4"/>
    <mergeCell ref="R3:R4"/>
    <mergeCell ref="A1:R2"/>
  </mergeCells>
  <pageMargins left="0.75" right="0.75" top="1" bottom="1" header="0.5" footer="0.5"/>
  <pageSetup paperSize="9" scale="58" fitToHeight="0" orientation="landscape"/>
  <headerFooter/>
  <ignoredErrors>
    <ignoredError sqref="E5" numberStoredAsText="true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R19"/>
  <sheetViews>
    <sheetView workbookViewId="0">
      <pane xSplit="4" ySplit="4" topLeftCell="E5" activePane="bottomRight" state="frozen"/>
      <selection/>
      <selection pane="topRight"/>
      <selection pane="bottomLeft"/>
      <selection pane="bottomRight" activeCell="A10" sqref="$A10:$XFD10"/>
    </sheetView>
  </sheetViews>
  <sheetFormatPr defaultColWidth="8.91666666666667" defaultRowHeight="13.5"/>
  <cols>
    <col min="1" max="1" width="5.41666666666667" style="18" customWidth="true"/>
    <col min="2" max="2" width="8" style="18" customWidth="true"/>
    <col min="3" max="3" width="8.41666666666667" style="18" customWidth="true"/>
    <col min="4" max="4" width="23.3333333333333" style="18" customWidth="true"/>
    <col min="5" max="5" width="18.8333333333333" style="18" customWidth="true"/>
    <col min="6" max="6" width="10.75" style="18" customWidth="true"/>
    <col min="7" max="7" width="18.5" style="18" customWidth="true"/>
    <col min="8" max="8" width="12.9166666666667" style="18" customWidth="true"/>
    <col min="9" max="9" width="19.25" style="18" customWidth="true"/>
    <col min="10" max="11" width="9.75" style="18" customWidth="true"/>
    <col min="12" max="12" width="9.41666666666667" style="18" customWidth="true"/>
    <col min="13" max="13" width="9" style="18" customWidth="true"/>
    <col min="14" max="14" width="9.41666666666667" style="18" customWidth="true"/>
    <col min="15" max="15" width="9" style="18" customWidth="true"/>
    <col min="16" max="16" width="8.58333333333333" style="18" customWidth="true"/>
    <col min="17" max="17" width="14" style="18" customWidth="true"/>
    <col min="18" max="16384" width="8.91666666666667" style="18"/>
  </cols>
  <sheetData>
    <row r="1" s="16" customFormat="true" ht="27" customHeight="true" spans="1:18">
      <c r="A1" s="19" t="s">
        <v>82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2" s="16" customFormat="true" ht="27" customHeight="true" spans="1:18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s="17" customFormat="true" spans="1:17">
      <c r="A3" s="20" t="s">
        <v>83</v>
      </c>
      <c r="B3" s="20" t="s">
        <v>84</v>
      </c>
      <c r="C3" s="20" t="s">
        <v>85</v>
      </c>
      <c r="D3" s="20" t="s">
        <v>86</v>
      </c>
      <c r="E3" s="20" t="s">
        <v>87</v>
      </c>
      <c r="F3" s="20" t="s">
        <v>88</v>
      </c>
      <c r="G3" s="20" t="s">
        <v>89</v>
      </c>
      <c r="H3" s="28" t="s">
        <v>90</v>
      </c>
      <c r="I3" s="28" t="s">
        <v>91</v>
      </c>
      <c r="J3" s="28" t="s">
        <v>92</v>
      </c>
      <c r="K3" s="28" t="s">
        <v>93</v>
      </c>
      <c r="L3" s="29" t="s">
        <v>94</v>
      </c>
      <c r="M3" s="29"/>
      <c r="N3" s="29"/>
      <c r="O3" s="29"/>
      <c r="P3" s="20" t="s">
        <v>95</v>
      </c>
      <c r="Q3" s="34" t="s">
        <v>15</v>
      </c>
    </row>
    <row r="4" s="17" customFormat="true" ht="40.5" spans="1:17">
      <c r="A4" s="20"/>
      <c r="B4" s="20"/>
      <c r="C4" s="20"/>
      <c r="D4" s="20"/>
      <c r="E4" s="20"/>
      <c r="F4" s="20"/>
      <c r="G4" s="20"/>
      <c r="H4" s="28"/>
      <c r="I4" s="28"/>
      <c r="J4" s="28"/>
      <c r="K4" s="28"/>
      <c r="L4" s="29" t="s">
        <v>96</v>
      </c>
      <c r="M4" s="29" t="s">
        <v>97</v>
      </c>
      <c r="N4" s="29" t="s">
        <v>98</v>
      </c>
      <c r="O4" s="29" t="s">
        <v>99</v>
      </c>
      <c r="P4" s="20"/>
      <c r="Q4" s="34"/>
    </row>
    <row r="5" ht="27" spans="1:17">
      <c r="A5" s="21">
        <v>1</v>
      </c>
      <c r="B5" s="22" t="s">
        <v>20</v>
      </c>
      <c r="C5" s="21" t="s">
        <v>59</v>
      </c>
      <c r="D5" s="22" t="s">
        <v>100</v>
      </c>
      <c r="E5" s="21" t="s">
        <v>101</v>
      </c>
      <c r="F5" s="21" t="s">
        <v>102</v>
      </c>
      <c r="G5" s="21" t="s">
        <v>62</v>
      </c>
      <c r="H5" s="21" t="s">
        <v>26</v>
      </c>
      <c r="I5" s="21" t="s">
        <v>26</v>
      </c>
      <c r="J5" s="21">
        <v>60</v>
      </c>
      <c r="K5" s="21">
        <v>65</v>
      </c>
      <c r="L5" s="21">
        <v>39.2292</v>
      </c>
      <c r="M5" s="21"/>
      <c r="N5" s="21">
        <v>39.2292</v>
      </c>
      <c r="O5" s="21"/>
      <c r="P5" s="22" t="s">
        <v>27</v>
      </c>
      <c r="Q5" s="21"/>
    </row>
    <row r="6" ht="27" spans="1:17">
      <c r="A6" s="21">
        <v>2</v>
      </c>
      <c r="B6" s="22" t="s">
        <v>20</v>
      </c>
      <c r="C6" s="21" t="s">
        <v>59</v>
      </c>
      <c r="D6" s="22" t="s">
        <v>103</v>
      </c>
      <c r="E6" s="21" t="s">
        <v>104</v>
      </c>
      <c r="F6" s="21" t="s">
        <v>102</v>
      </c>
      <c r="G6" s="21" t="s">
        <v>62</v>
      </c>
      <c r="H6" s="21" t="s">
        <v>26</v>
      </c>
      <c r="I6" s="21" t="s">
        <v>26</v>
      </c>
      <c r="J6" s="21">
        <v>30</v>
      </c>
      <c r="K6" s="21">
        <v>25</v>
      </c>
      <c r="L6" s="21">
        <v>22.3588</v>
      </c>
      <c r="M6" s="21"/>
      <c r="N6" s="21">
        <v>22.3588</v>
      </c>
      <c r="O6" s="21"/>
      <c r="P6" s="22" t="s">
        <v>27</v>
      </c>
      <c r="Q6" s="21"/>
    </row>
    <row r="7" ht="27" spans="1:17">
      <c r="A7" s="21">
        <v>3</v>
      </c>
      <c r="B7" s="22" t="s">
        <v>20</v>
      </c>
      <c r="C7" s="21" t="s">
        <v>21</v>
      </c>
      <c r="D7" s="22" t="s">
        <v>105</v>
      </c>
      <c r="E7" s="21" t="s">
        <v>106</v>
      </c>
      <c r="F7" s="21" t="s">
        <v>102</v>
      </c>
      <c r="G7" s="21" t="s">
        <v>25</v>
      </c>
      <c r="H7" s="21" t="s">
        <v>26</v>
      </c>
      <c r="I7" s="21" t="s">
        <v>26</v>
      </c>
      <c r="J7" s="21">
        <v>78.23</v>
      </c>
      <c r="K7" s="21">
        <v>51.6</v>
      </c>
      <c r="L7" s="21">
        <v>35.11</v>
      </c>
      <c r="M7" s="21"/>
      <c r="N7" s="21">
        <v>35.11</v>
      </c>
      <c r="O7" s="21"/>
      <c r="P7" s="22" t="s">
        <v>28</v>
      </c>
      <c r="Q7" s="22"/>
    </row>
    <row r="8" s="18" customFormat="true" ht="27" spans="1:17">
      <c r="A8" s="21">
        <v>4</v>
      </c>
      <c r="B8" s="22" t="s">
        <v>20</v>
      </c>
      <c r="C8" s="22" t="s">
        <v>46</v>
      </c>
      <c r="D8" s="22" t="s">
        <v>107</v>
      </c>
      <c r="E8" s="21" t="s">
        <v>108</v>
      </c>
      <c r="F8" s="22" t="s">
        <v>109</v>
      </c>
      <c r="G8" s="22" t="s">
        <v>50</v>
      </c>
      <c r="H8" s="21">
        <v>74</v>
      </c>
      <c r="I8" s="21" t="s">
        <v>110</v>
      </c>
      <c r="J8" s="21">
        <v>59.2</v>
      </c>
      <c r="K8" s="21">
        <v>59.2</v>
      </c>
      <c r="L8" s="21">
        <v>11.865</v>
      </c>
      <c r="M8" s="21">
        <v>11.865</v>
      </c>
      <c r="N8" s="21"/>
      <c r="O8" s="21"/>
      <c r="P8" s="22" t="s">
        <v>27</v>
      </c>
      <c r="Q8" s="21"/>
    </row>
    <row r="9" ht="27" spans="1:17">
      <c r="A9" s="21">
        <v>5</v>
      </c>
      <c r="B9" s="22" t="s">
        <v>20</v>
      </c>
      <c r="C9" s="21" t="s">
        <v>111</v>
      </c>
      <c r="D9" s="22" t="s">
        <v>112</v>
      </c>
      <c r="E9" s="21" t="s">
        <v>113</v>
      </c>
      <c r="F9" s="21" t="s">
        <v>109</v>
      </c>
      <c r="G9" s="21" t="s">
        <v>114</v>
      </c>
      <c r="H9" s="21" t="s">
        <v>26</v>
      </c>
      <c r="I9" s="21" t="s">
        <v>26</v>
      </c>
      <c r="J9" s="21">
        <v>15</v>
      </c>
      <c r="K9" s="21">
        <v>15</v>
      </c>
      <c r="L9" s="21">
        <v>9.85</v>
      </c>
      <c r="M9" s="21"/>
      <c r="N9" s="21">
        <v>9.85</v>
      </c>
      <c r="O9" s="21"/>
      <c r="P9" s="22" t="s">
        <v>27</v>
      </c>
      <c r="Q9" s="21"/>
    </row>
    <row r="10" ht="27" spans="1:17">
      <c r="A10" s="21">
        <v>6</v>
      </c>
      <c r="B10" s="22" t="s">
        <v>20</v>
      </c>
      <c r="C10" s="21" t="s">
        <v>21</v>
      </c>
      <c r="D10" s="22" t="s">
        <v>115</v>
      </c>
      <c r="E10" s="21" t="s">
        <v>116</v>
      </c>
      <c r="F10" s="21" t="s">
        <v>109</v>
      </c>
      <c r="G10" s="21" t="s">
        <v>25</v>
      </c>
      <c r="H10" s="21" t="s">
        <v>26</v>
      </c>
      <c r="I10" s="21" t="s">
        <v>26</v>
      </c>
      <c r="J10" s="21">
        <v>15</v>
      </c>
      <c r="K10" s="21">
        <v>12.3</v>
      </c>
      <c r="L10" s="21">
        <v>8.53</v>
      </c>
      <c r="M10" s="21"/>
      <c r="N10" s="21">
        <v>8.53</v>
      </c>
      <c r="O10" s="21"/>
      <c r="P10" s="22" t="s">
        <v>27</v>
      </c>
      <c r="Q10" s="21"/>
    </row>
    <row r="11" ht="27" spans="1:17">
      <c r="A11" s="21">
        <v>7</v>
      </c>
      <c r="B11" s="22" t="s">
        <v>20</v>
      </c>
      <c r="C11" s="21" t="s">
        <v>40</v>
      </c>
      <c r="D11" s="22" t="s">
        <v>117</v>
      </c>
      <c r="E11" s="21" t="s">
        <v>118</v>
      </c>
      <c r="F11" s="21" t="s">
        <v>109</v>
      </c>
      <c r="G11" s="21" t="s">
        <v>44</v>
      </c>
      <c r="H11" s="21" t="s">
        <v>26</v>
      </c>
      <c r="I11" s="21" t="s">
        <v>26</v>
      </c>
      <c r="J11" s="21">
        <v>12</v>
      </c>
      <c r="K11" s="21">
        <v>12</v>
      </c>
      <c r="L11" s="21">
        <f>M11+N11+O11</f>
        <v>6.4701</v>
      </c>
      <c r="M11" s="21"/>
      <c r="N11" s="21">
        <v>6.4701</v>
      </c>
      <c r="O11" s="21"/>
      <c r="P11" s="22" t="s">
        <v>27</v>
      </c>
      <c r="Q11" s="21"/>
    </row>
    <row r="12" spans="1:17">
      <c r="A12" s="21">
        <v>8</v>
      </c>
      <c r="B12" s="22" t="s">
        <v>20</v>
      </c>
      <c r="C12" s="21" t="s">
        <v>21</v>
      </c>
      <c r="D12" s="22" t="s">
        <v>119</v>
      </c>
      <c r="E12" s="21" t="s">
        <v>120</v>
      </c>
      <c r="F12" s="21" t="s">
        <v>121</v>
      </c>
      <c r="G12" s="21" t="s">
        <v>25</v>
      </c>
      <c r="H12" s="21" t="s">
        <v>26</v>
      </c>
      <c r="I12" s="21" t="s">
        <v>26</v>
      </c>
      <c r="J12" s="21">
        <v>105</v>
      </c>
      <c r="K12" s="21">
        <v>95</v>
      </c>
      <c r="L12" s="21">
        <v>90.28</v>
      </c>
      <c r="M12" s="21"/>
      <c r="N12" s="21">
        <v>90.28</v>
      </c>
      <c r="O12" s="21"/>
      <c r="P12" s="22" t="s">
        <v>27</v>
      </c>
      <c r="Q12" s="21"/>
    </row>
    <row r="13" ht="27" spans="1:17">
      <c r="A13" s="21">
        <v>9</v>
      </c>
      <c r="B13" s="22" t="s">
        <v>20</v>
      </c>
      <c r="C13" s="21" t="s">
        <v>21</v>
      </c>
      <c r="D13" s="22" t="s">
        <v>122</v>
      </c>
      <c r="E13" s="21" t="s">
        <v>123</v>
      </c>
      <c r="F13" s="21" t="s">
        <v>121</v>
      </c>
      <c r="G13" s="21" t="s">
        <v>25</v>
      </c>
      <c r="H13" s="21" t="s">
        <v>26</v>
      </c>
      <c r="I13" s="21" t="s">
        <v>26</v>
      </c>
      <c r="J13" s="21">
        <v>30</v>
      </c>
      <c r="K13" s="21">
        <v>28.7</v>
      </c>
      <c r="L13" s="21">
        <v>21.31</v>
      </c>
      <c r="M13" s="21"/>
      <c r="N13" s="21">
        <v>21.31</v>
      </c>
      <c r="O13" s="21"/>
      <c r="P13" s="22" t="s">
        <v>27</v>
      </c>
      <c r="Q13" s="21"/>
    </row>
    <row r="14" ht="27" spans="1:17">
      <c r="A14" s="21">
        <v>10</v>
      </c>
      <c r="B14" s="22" t="s">
        <v>20</v>
      </c>
      <c r="C14" s="21" t="s">
        <v>111</v>
      </c>
      <c r="D14" s="22" t="s">
        <v>124</v>
      </c>
      <c r="E14" s="21" t="s">
        <v>125</v>
      </c>
      <c r="F14" s="21" t="s">
        <v>121</v>
      </c>
      <c r="G14" s="21" t="s">
        <v>114</v>
      </c>
      <c r="H14" s="21" t="s">
        <v>26</v>
      </c>
      <c r="I14" s="21" t="s">
        <v>26</v>
      </c>
      <c r="J14" s="21">
        <v>35.5</v>
      </c>
      <c r="K14" s="21">
        <v>35.5</v>
      </c>
      <c r="L14" s="21">
        <v>20.06</v>
      </c>
      <c r="M14" s="21"/>
      <c r="N14" s="21">
        <v>20.06</v>
      </c>
      <c r="O14" s="21"/>
      <c r="P14" s="22" t="s">
        <v>27</v>
      </c>
      <c r="Q14" s="21"/>
    </row>
    <row r="15" ht="15" spans="1:17">
      <c r="A15" s="21">
        <v>11</v>
      </c>
      <c r="B15" s="22" t="s">
        <v>20</v>
      </c>
      <c r="C15" s="21" t="s">
        <v>126</v>
      </c>
      <c r="D15" s="22" t="s">
        <v>127</v>
      </c>
      <c r="E15" s="44" t="s">
        <v>128</v>
      </c>
      <c r="F15" s="21" t="s">
        <v>121</v>
      </c>
      <c r="G15" s="21" t="s">
        <v>129</v>
      </c>
      <c r="H15" s="21" t="s">
        <v>26</v>
      </c>
      <c r="I15" s="21" t="s">
        <v>26</v>
      </c>
      <c r="J15" s="21">
        <v>12</v>
      </c>
      <c r="K15" s="21" t="s">
        <v>26</v>
      </c>
      <c r="L15" s="21">
        <f>SUM(M15:O15)</f>
        <v>11.1056</v>
      </c>
      <c r="M15" s="21"/>
      <c r="N15" s="21">
        <v>11.1056</v>
      </c>
      <c r="O15" s="30"/>
      <c r="P15" s="22" t="s">
        <v>27</v>
      </c>
      <c r="Q15" s="21"/>
    </row>
    <row r="16" spans="1:17">
      <c r="A16" s="21">
        <v>12</v>
      </c>
      <c r="B16" s="23" t="s">
        <v>20</v>
      </c>
      <c r="C16" s="21" t="s">
        <v>130</v>
      </c>
      <c r="D16" s="22" t="s">
        <v>131</v>
      </c>
      <c r="E16" s="44" t="s">
        <v>132</v>
      </c>
      <c r="F16" s="21" t="s">
        <v>121</v>
      </c>
      <c r="G16" s="21" t="s">
        <v>133</v>
      </c>
      <c r="H16" s="21" t="s">
        <v>26</v>
      </c>
      <c r="I16" s="21" t="s">
        <v>26</v>
      </c>
      <c r="J16" s="21">
        <v>8</v>
      </c>
      <c r="K16" s="21" t="s">
        <v>26</v>
      </c>
      <c r="L16" s="21">
        <v>6.8108</v>
      </c>
      <c r="M16" s="21"/>
      <c r="N16" s="21">
        <v>6.8108</v>
      </c>
      <c r="O16" s="31"/>
      <c r="P16" s="22" t="s">
        <v>27</v>
      </c>
      <c r="Q16" s="35"/>
    </row>
    <row r="17" spans="1:17">
      <c r="A17" s="21">
        <v>13</v>
      </c>
      <c r="B17" s="23" t="s">
        <v>20</v>
      </c>
      <c r="C17" s="22" t="s">
        <v>29</v>
      </c>
      <c r="D17" s="21" t="s">
        <v>134</v>
      </c>
      <c r="E17" s="21" t="s">
        <v>135</v>
      </c>
      <c r="F17" s="21" t="s">
        <v>121</v>
      </c>
      <c r="G17" s="22" t="s">
        <v>33</v>
      </c>
      <c r="H17" s="21" t="s">
        <v>26</v>
      </c>
      <c r="I17" s="21" t="s">
        <v>26</v>
      </c>
      <c r="J17" s="21">
        <v>6</v>
      </c>
      <c r="K17" s="21" t="s">
        <v>26</v>
      </c>
      <c r="L17" s="21">
        <v>5.2</v>
      </c>
      <c r="M17" s="21"/>
      <c r="N17" s="21">
        <v>5.2</v>
      </c>
      <c r="O17" s="31"/>
      <c r="P17" s="22" t="s">
        <v>27</v>
      </c>
      <c r="Q17" s="35"/>
    </row>
    <row r="18" ht="15" spans="1:16">
      <c r="A18" s="24"/>
      <c r="B18" s="25"/>
      <c r="C18" s="24"/>
      <c r="D18" s="26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32"/>
      <c r="P18" s="33"/>
    </row>
    <row r="19" spans="1:1">
      <c r="A19" s="27" t="s">
        <v>81</v>
      </c>
    </row>
  </sheetData>
  <mergeCells count="15">
    <mergeCell ref="L3:O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P3:P4"/>
    <mergeCell ref="Q3:Q4"/>
    <mergeCell ref="A1:R2"/>
  </mergeCells>
  <pageMargins left="0.75" right="0.75" top="1" bottom="1" header="0.5" footer="0.5"/>
  <headerFooter/>
  <ignoredErrors>
    <ignoredError sqref="E15:E16" numberStoredAsText="true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pane xSplit="4" ySplit="1" topLeftCell="E2" activePane="bottomRight" state="frozen"/>
      <selection/>
      <selection pane="topRight"/>
      <selection pane="bottomLeft"/>
      <selection pane="bottomRight" activeCell="H25" sqref="H25"/>
    </sheetView>
  </sheetViews>
  <sheetFormatPr defaultColWidth="8.16666666666667" defaultRowHeight="13.5"/>
  <cols>
    <col min="1" max="1" width="5.83333333333333" style="2" customWidth="true"/>
    <col min="2" max="2" width="8.16666666666667" style="2"/>
    <col min="3" max="3" width="17.0833333333333" style="2" customWidth="true"/>
    <col min="4" max="4" width="23.5" style="2" customWidth="true"/>
    <col min="5" max="5" width="12.6666666666667" style="2" customWidth="true"/>
    <col min="6" max="6" width="14.3333333333333" style="2" customWidth="true"/>
    <col min="7" max="7" width="9.25" style="2" customWidth="true"/>
    <col min="8" max="8" width="11.9166666666667" style="2" customWidth="true"/>
    <col min="9" max="9" width="17.75" style="3" customWidth="true"/>
    <col min="10" max="10" width="9.66666666666667" style="2" customWidth="true"/>
    <col min="11" max="12" width="11.4166666666667" style="2" customWidth="true"/>
    <col min="13" max="13" width="11" style="2" customWidth="true"/>
    <col min="14" max="14" width="9.75" style="2" customWidth="true"/>
    <col min="15" max="15" width="9.25" style="1" customWidth="true"/>
    <col min="16" max="16" width="24.1666666666667" style="2" customWidth="true"/>
    <col min="17" max="16384" width="8.16666666666667" style="2"/>
  </cols>
  <sheetData>
    <row r="1" ht="40.5" spans="1:16">
      <c r="A1" s="4" t="s">
        <v>1</v>
      </c>
      <c r="B1" s="4" t="s">
        <v>2</v>
      </c>
      <c r="C1" s="4" t="s">
        <v>136</v>
      </c>
      <c r="D1" s="4" t="s">
        <v>137</v>
      </c>
      <c r="E1" s="4" t="s">
        <v>138</v>
      </c>
      <c r="F1" s="4" t="s">
        <v>139</v>
      </c>
      <c r="G1" s="4" t="s">
        <v>140</v>
      </c>
      <c r="H1" s="4" t="s">
        <v>141</v>
      </c>
      <c r="I1" s="4" t="s">
        <v>9</v>
      </c>
      <c r="J1" s="4" t="s">
        <v>142</v>
      </c>
      <c r="K1" s="10" t="s">
        <v>143</v>
      </c>
      <c r="L1" s="4" t="s">
        <v>144</v>
      </c>
      <c r="M1" s="4" t="s">
        <v>145</v>
      </c>
      <c r="N1" s="4" t="s">
        <v>146</v>
      </c>
      <c r="O1" s="4" t="s">
        <v>147</v>
      </c>
      <c r="P1" s="15" t="s">
        <v>15</v>
      </c>
    </row>
    <row r="2" spans="1:16">
      <c r="A2" s="5">
        <v>1</v>
      </c>
      <c r="B2" s="5"/>
      <c r="C2" s="5"/>
      <c r="D2" s="5"/>
      <c r="E2" s="8"/>
      <c r="F2" s="5"/>
      <c r="G2" s="5"/>
      <c r="H2" s="9" t="s">
        <v>148</v>
      </c>
      <c r="I2" s="6"/>
      <c r="J2" s="5"/>
      <c r="K2" s="11"/>
      <c r="L2" s="11"/>
      <c r="M2" s="7"/>
      <c r="N2" s="7"/>
      <c r="O2" s="5"/>
      <c r="P2" s="7"/>
    </row>
    <row r="3" spans="1:16">
      <c r="A3" s="5">
        <v>2</v>
      </c>
      <c r="B3" s="5"/>
      <c r="C3" s="5"/>
      <c r="D3" s="5"/>
      <c r="E3" s="8"/>
      <c r="F3" s="5"/>
      <c r="G3" s="5"/>
      <c r="H3" s="9" t="s">
        <v>148</v>
      </c>
      <c r="I3" s="12"/>
      <c r="J3" s="5"/>
      <c r="K3" s="11"/>
      <c r="L3" s="11"/>
      <c r="M3" s="14"/>
      <c r="N3" s="14"/>
      <c r="O3" s="7"/>
      <c r="P3" s="7"/>
    </row>
    <row r="4" spans="1:16">
      <c r="A4" s="5">
        <v>3</v>
      </c>
      <c r="B4" s="5"/>
      <c r="C4" s="5"/>
      <c r="D4" s="5"/>
      <c r="E4" s="8"/>
      <c r="F4" s="5"/>
      <c r="G4" s="5"/>
      <c r="H4" s="9" t="s">
        <v>148</v>
      </c>
      <c r="I4" s="13"/>
      <c r="J4" s="5"/>
      <c r="K4" s="11"/>
      <c r="L4" s="11"/>
      <c r="M4" s="14"/>
      <c r="N4" s="14"/>
      <c r="O4" s="7"/>
      <c r="P4" s="7"/>
    </row>
    <row r="5" spans="1:16">
      <c r="A5" s="5">
        <v>4</v>
      </c>
      <c r="B5" s="5"/>
      <c r="C5" s="5"/>
      <c r="D5" s="5"/>
      <c r="E5" s="8"/>
      <c r="F5" s="5"/>
      <c r="G5" s="5"/>
      <c r="H5" s="9" t="s">
        <v>148</v>
      </c>
      <c r="I5" s="14"/>
      <c r="J5" s="5"/>
      <c r="K5" s="11"/>
      <c r="L5" s="11"/>
      <c r="M5" s="14"/>
      <c r="N5" s="14"/>
      <c r="O5" s="7"/>
      <c r="P5" s="7"/>
    </row>
    <row r="6" spans="1:16">
      <c r="A6" s="5">
        <v>5</v>
      </c>
      <c r="B6" s="5"/>
      <c r="C6" s="5"/>
      <c r="D6" s="5"/>
      <c r="E6" s="8"/>
      <c r="F6" s="5"/>
      <c r="G6" s="5"/>
      <c r="H6" s="9" t="s">
        <v>148</v>
      </c>
      <c r="I6" s="6"/>
      <c r="J6" s="5"/>
      <c r="K6" s="11"/>
      <c r="L6" s="11"/>
      <c r="M6" s="6"/>
      <c r="N6" s="6"/>
      <c r="O6" s="7"/>
      <c r="P6" s="7"/>
    </row>
    <row r="7" spans="1:16">
      <c r="A7" s="5">
        <v>6</v>
      </c>
      <c r="B7" s="5"/>
      <c r="C7" s="5"/>
      <c r="D7" s="5"/>
      <c r="E7" s="8"/>
      <c r="F7" s="5"/>
      <c r="G7" s="5"/>
      <c r="H7" s="9" t="s">
        <v>148</v>
      </c>
      <c r="I7" s="6"/>
      <c r="J7" s="5"/>
      <c r="K7" s="11"/>
      <c r="L7" s="11"/>
      <c r="M7" s="6"/>
      <c r="N7" s="6"/>
      <c r="O7" s="7"/>
      <c r="P7" s="7"/>
    </row>
    <row r="8" spans="1:16">
      <c r="A8" s="5">
        <v>7</v>
      </c>
      <c r="B8" s="5"/>
      <c r="C8" s="5"/>
      <c r="D8" s="6"/>
      <c r="E8" s="8"/>
      <c r="F8" s="5"/>
      <c r="G8" s="5"/>
      <c r="H8" s="9" t="s">
        <v>148</v>
      </c>
      <c r="I8" s="6"/>
      <c r="J8" s="5"/>
      <c r="K8" s="11"/>
      <c r="L8" s="11"/>
      <c r="M8" s="6"/>
      <c r="N8" s="6"/>
      <c r="O8" s="7"/>
      <c r="P8" s="7"/>
    </row>
    <row r="9" spans="1:16">
      <c r="A9" s="5">
        <v>8</v>
      </c>
      <c r="B9" s="5"/>
      <c r="C9" s="5"/>
      <c r="D9" s="5"/>
      <c r="E9" s="8"/>
      <c r="F9" s="5"/>
      <c r="G9" s="5"/>
      <c r="H9" s="9" t="s">
        <v>148</v>
      </c>
      <c r="I9" s="14"/>
      <c r="J9" s="5"/>
      <c r="K9" s="11"/>
      <c r="L9" s="11"/>
      <c r="M9" s="14"/>
      <c r="N9" s="14"/>
      <c r="O9" s="7"/>
      <c r="P9" s="7"/>
    </row>
    <row r="10" spans="1:16">
      <c r="A10" s="5">
        <v>9</v>
      </c>
      <c r="B10" s="5"/>
      <c r="C10" s="5"/>
      <c r="D10" s="5"/>
      <c r="E10" s="8"/>
      <c r="F10" s="5"/>
      <c r="G10" s="5"/>
      <c r="H10" s="9" t="s">
        <v>148</v>
      </c>
      <c r="I10" s="5"/>
      <c r="J10" s="5"/>
      <c r="K10" s="11"/>
      <c r="L10" s="11"/>
      <c r="M10" s="7"/>
      <c r="N10" s="7"/>
      <c r="O10" s="7"/>
      <c r="P10" s="7"/>
    </row>
    <row r="11" spans="1:16">
      <c r="A11" s="5">
        <v>10</v>
      </c>
      <c r="B11" s="5"/>
      <c r="C11" s="5"/>
      <c r="D11" s="5"/>
      <c r="E11" s="8"/>
      <c r="F11" s="5"/>
      <c r="G11" s="5"/>
      <c r="H11" s="9" t="s">
        <v>148</v>
      </c>
      <c r="I11" s="6"/>
      <c r="J11" s="5"/>
      <c r="K11" s="11"/>
      <c r="L11" s="11"/>
      <c r="M11" s="6"/>
      <c r="N11" s="6"/>
      <c r="O11" s="7"/>
      <c r="P11" s="7"/>
    </row>
    <row r="12" s="1" customFormat="true" spans="1:16">
      <c r="A12" s="7" t="s">
        <v>149</v>
      </c>
      <c r="B12" s="7"/>
      <c r="C12" s="7"/>
      <c r="D12" s="7"/>
      <c r="E12" s="7"/>
      <c r="F12" s="7"/>
      <c r="G12" s="7"/>
      <c r="H12" s="9" t="s">
        <v>148</v>
      </c>
      <c r="I12" s="5"/>
      <c r="J12" s="7"/>
      <c r="K12" s="7"/>
      <c r="L12" s="7"/>
      <c r="M12" s="7"/>
      <c r="N12" s="7"/>
      <c r="O12" s="7"/>
      <c r="P12" s="7"/>
    </row>
  </sheetData>
  <autoFilter ref="A1:O11">
    <extLst/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工业2025</vt:lpstr>
      <vt:lpstr>服务业2025</vt:lpstr>
      <vt:lpstr>农业灌区2025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hjly</cp:lastModifiedBy>
  <dcterms:created xsi:type="dcterms:W3CDTF">2015-06-09T10:19:00Z</dcterms:created>
  <dcterms:modified xsi:type="dcterms:W3CDTF">2025-06-09T11:26:15Z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ADFCD8B13F42C1CAE4993F685AD6B4C2_42</vt:lpwstr>
  </property>
</Properties>
</file>