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10" yWindow="2370" windowWidth="15480" windowHeight="11640" tabRatio="601"/>
  </bookViews>
  <sheets>
    <sheet name="正式" sheetId="1" r:id="rId1"/>
  </sheets>
  <definedNames>
    <definedName name="_xlnm._FilterDatabase" localSheetId="0" hidden="1">正式!$I$1:$I$860</definedName>
    <definedName name="_xlnm.Print_Titles" localSheetId="0">正式!$4:$4</definedName>
  </definedNames>
  <calcPr calcId="125725"/>
</workbook>
</file>

<file path=xl/calcChain.xml><?xml version="1.0" encoding="utf-8"?>
<calcChain xmlns="http://schemas.openxmlformats.org/spreadsheetml/2006/main">
  <c r="H6" i="1"/>
  <c r="G6"/>
  <c r="F6"/>
  <c r="H215"/>
  <c r="G215"/>
  <c r="F215"/>
  <c r="F216"/>
  <c r="F241"/>
  <c r="F261"/>
  <c r="H158" l="1"/>
  <c r="G158"/>
  <c r="F158"/>
  <c r="H236"/>
  <c r="H219"/>
  <c r="H218"/>
  <c r="H217"/>
  <c r="H216"/>
  <c r="G216"/>
  <c r="H857"/>
  <c r="H852"/>
  <c r="G852"/>
  <c r="F852"/>
  <c r="H847"/>
  <c r="H846"/>
  <c r="H841"/>
  <c r="H840"/>
  <c r="H839"/>
  <c r="H835"/>
  <c r="H834"/>
  <c r="H829"/>
  <c r="H825"/>
  <c r="G816"/>
  <c r="F816"/>
  <c r="H806"/>
  <c r="H805"/>
  <c r="H804"/>
  <c r="H803"/>
  <c r="H802"/>
  <c r="H801"/>
  <c r="H800"/>
  <c r="H799"/>
  <c r="H798"/>
  <c r="H797"/>
  <c r="H795"/>
  <c r="H792"/>
  <c r="H791"/>
  <c r="H790"/>
  <c r="H789"/>
  <c r="H788"/>
  <c r="H787"/>
  <c r="H786"/>
  <c r="H785"/>
  <c r="H784"/>
  <c r="H783"/>
  <c r="H782"/>
  <c r="H781"/>
  <c r="H780"/>
  <c r="H779"/>
  <c r="H778"/>
  <c r="H777"/>
  <c r="H776"/>
  <c r="H775"/>
  <c r="H774"/>
  <c r="H770"/>
  <c r="H764"/>
  <c r="G763"/>
  <c r="H762"/>
  <c r="H761"/>
  <c r="H760"/>
  <c r="H758" s="1"/>
  <c r="H759"/>
  <c r="G758"/>
  <c r="F758"/>
  <c r="H757"/>
  <c r="H756"/>
  <c r="H755"/>
  <c r="H752"/>
  <c r="H746"/>
  <c r="H745"/>
  <c r="H744"/>
  <c r="H743"/>
  <c r="H741"/>
  <c r="H740"/>
  <c r="H739"/>
  <c r="H738"/>
  <c r="H736"/>
  <c r="H735"/>
  <c r="H730"/>
  <c r="H729"/>
  <c r="H728"/>
  <c r="H727"/>
  <c r="H726"/>
  <c r="H725"/>
  <c r="H723"/>
  <c r="H721"/>
  <c r="H717"/>
  <c r="H716"/>
  <c r="H715"/>
  <c r="H713"/>
  <c r="H711"/>
  <c r="H710"/>
  <c r="H709"/>
  <c r="H708"/>
  <c r="H707"/>
  <c r="H706"/>
  <c r="H705" s="1"/>
  <c r="G705"/>
  <c r="G704" s="1"/>
  <c r="F705"/>
  <c r="H698"/>
  <c r="H697"/>
  <c r="H690"/>
  <c r="H688"/>
  <c r="H683"/>
  <c r="H681"/>
  <c r="H680"/>
  <c r="H679"/>
  <c r="H678"/>
  <c r="H677"/>
  <c r="H674"/>
  <c r="H673"/>
  <c r="H672"/>
  <c r="H670"/>
  <c r="H669"/>
  <c r="H668"/>
  <c r="H667"/>
  <c r="H666"/>
  <c r="H665"/>
  <c r="H664"/>
  <c r="H663"/>
  <c r="H662"/>
  <c r="H661"/>
  <c r="H660"/>
  <c r="H659"/>
  <c r="H658"/>
  <c r="H657"/>
  <c r="H656"/>
  <c r="H654"/>
  <c r="H653"/>
  <c r="H652"/>
  <c r="H651"/>
  <c r="H650"/>
  <c r="H649"/>
  <c r="H647"/>
  <c r="H646"/>
  <c r="H645"/>
  <c r="H644"/>
  <c r="H642"/>
  <c r="H637"/>
  <c r="H636"/>
  <c r="H631"/>
  <c r="H630"/>
  <c r="H627"/>
  <c r="H626"/>
  <c r="H625"/>
  <c r="H621"/>
  <c r="H620"/>
  <c r="H619"/>
  <c r="H618"/>
  <c r="H617"/>
  <c r="H616"/>
  <c r="H615"/>
  <c r="H614"/>
  <c r="H613"/>
  <c r="H612"/>
  <c r="H610"/>
  <c r="H609"/>
  <c r="H608"/>
  <c r="H607"/>
  <c r="H606"/>
  <c r="H605"/>
  <c r="H604"/>
  <c r="H601"/>
  <c r="H600"/>
  <c r="H599"/>
  <c r="H598"/>
  <c r="H596"/>
  <c r="H595"/>
  <c r="H593"/>
  <c r="H592"/>
  <c r="H591"/>
  <c r="H590"/>
  <c r="H587"/>
  <c r="H585"/>
  <c r="H584"/>
  <c r="H583"/>
  <c r="H582"/>
  <c r="H580"/>
  <c r="G579"/>
  <c r="F579"/>
  <c r="H566"/>
  <c r="H565"/>
  <c r="H564"/>
  <c r="H563"/>
  <c r="H562"/>
  <c r="H561"/>
  <c r="H560"/>
  <c r="H559"/>
  <c r="H558"/>
  <c r="H557"/>
  <c r="H556"/>
  <c r="H555"/>
  <c r="H554"/>
  <c r="H553"/>
  <c r="H552"/>
  <c r="H551"/>
  <c r="H550"/>
  <c r="H549"/>
  <c r="H548"/>
  <c r="H547"/>
  <c r="H546"/>
  <c r="H545"/>
  <c r="H544"/>
  <c r="H543"/>
  <c r="H542"/>
  <c r="H541"/>
  <c r="H540"/>
  <c r="H539" s="1"/>
  <c r="G539"/>
  <c r="F539"/>
  <c r="H535"/>
  <c r="H534"/>
  <c r="H531"/>
  <c r="H530"/>
  <c r="H529"/>
  <c r="H527"/>
  <c r="H526"/>
  <c r="H525"/>
  <c r="H524"/>
  <c r="H523"/>
  <c r="H522"/>
  <c r="H521"/>
  <c r="H520"/>
  <c r="H518"/>
  <c r="H517"/>
  <c r="H516"/>
  <c r="H515"/>
  <c r="H514"/>
  <c r="H513"/>
  <c r="H512"/>
  <c r="H511"/>
  <c r="H510"/>
  <c r="H509"/>
  <c r="H507"/>
  <c r="H506"/>
  <c r="H505" s="1"/>
  <c r="G505"/>
  <c r="F505"/>
  <c r="H504"/>
  <c r="H503"/>
  <c r="H502"/>
  <c r="H500"/>
  <c r="H498"/>
  <c r="H497"/>
  <c r="H496"/>
  <c r="H495"/>
  <c r="H486"/>
  <c r="H485"/>
  <c r="H484"/>
  <c r="H483"/>
  <c r="H482"/>
  <c r="H481"/>
  <c r="H480"/>
  <c r="H479"/>
  <c r="H478"/>
  <c r="H477"/>
  <c r="H476"/>
  <c r="H475"/>
  <c r="H474"/>
  <c r="H473"/>
  <c r="H472"/>
  <c r="H471"/>
  <c r="H470"/>
  <c r="H469"/>
  <c r="H468"/>
  <c r="H467"/>
  <c r="H466"/>
  <c r="H465"/>
  <c r="H464"/>
  <c r="H463"/>
  <c r="H462"/>
  <c r="H455"/>
  <c r="H454"/>
  <c r="H453"/>
  <c r="H452"/>
  <c r="H451"/>
  <c r="H450"/>
  <c r="H449"/>
  <c r="H448"/>
  <c r="H443"/>
  <c r="H441"/>
  <c r="H440"/>
  <c r="H439"/>
  <c r="H438"/>
  <c r="H437"/>
  <c r="H436"/>
  <c r="H435"/>
  <c r="H434"/>
  <c r="H433"/>
  <c r="H432"/>
  <c r="H431"/>
  <c r="H430"/>
  <c r="H429"/>
  <c r="H428"/>
  <c r="H427"/>
  <c r="H426"/>
  <c r="H419"/>
  <c r="H418"/>
  <c r="H417"/>
  <c r="H416"/>
  <c r="H415"/>
  <c r="H414"/>
  <c r="H413"/>
  <c r="H412"/>
  <c r="H410"/>
  <c r="H409"/>
  <c r="H407"/>
  <c r="H406"/>
  <c r="H405"/>
  <c r="H404"/>
  <c r="H403"/>
  <c r="H402"/>
  <c r="H401"/>
  <c r="H400"/>
  <c r="H399"/>
  <c r="H398"/>
  <c r="H397"/>
  <c r="H396"/>
  <c r="H395"/>
  <c r="H394"/>
  <c r="H393"/>
  <c r="H392"/>
  <c r="H389"/>
  <c r="H388"/>
  <c r="H387"/>
  <c r="H386"/>
  <c r="H385"/>
  <c r="H384"/>
  <c r="H383"/>
  <c r="H382"/>
  <c r="H381"/>
  <c r="H380"/>
  <c r="H379"/>
  <c r="H378"/>
  <c r="H377"/>
  <c r="H376"/>
  <c r="H373"/>
  <c r="H372"/>
  <c r="H371"/>
  <c r="H370"/>
  <c r="H369"/>
  <c r="H368"/>
  <c r="H366"/>
  <c r="H365" s="1"/>
  <c r="G365"/>
  <c r="F365"/>
  <c r="H362"/>
  <c r="H358"/>
  <c r="H357"/>
  <c r="H354"/>
  <c r="H352"/>
  <c r="H349"/>
  <c r="H346"/>
  <c r="G345"/>
  <c r="G344" s="1"/>
  <c r="F345"/>
  <c r="H341"/>
  <c r="H340"/>
  <c r="H335"/>
  <c r="H331"/>
  <c r="H330"/>
  <c r="H329"/>
  <c r="H328"/>
  <c r="H325"/>
  <c r="H324"/>
  <c r="H323"/>
  <c r="H322"/>
  <c r="H320"/>
  <c r="H319"/>
  <c r="H318"/>
  <c r="H317"/>
  <c r="H316"/>
  <c r="H315"/>
  <c r="H314"/>
  <c r="H313"/>
  <c r="H312"/>
  <c r="H311"/>
  <c r="H310"/>
  <c r="H309"/>
  <c r="H308"/>
  <c r="H307"/>
  <c r="H304"/>
  <c r="H303"/>
  <c r="H302"/>
  <c r="H301"/>
  <c r="H299"/>
  <c r="H282"/>
  <c r="H281"/>
  <c r="H280"/>
  <c r="H279"/>
  <c r="H278"/>
  <c r="H277"/>
  <c r="H276"/>
  <c r="H275"/>
  <c r="H274"/>
  <c r="H269"/>
  <c r="H268"/>
  <c r="H267"/>
  <c r="H266"/>
  <c r="H265"/>
  <c r="H264"/>
  <c r="H263"/>
  <c r="H262"/>
  <c r="G261"/>
  <c r="H258"/>
  <c r="H257"/>
  <c r="H255"/>
  <c r="G241"/>
  <c r="H214"/>
  <c r="H213"/>
  <c r="H212"/>
  <c r="H210"/>
  <c r="H207"/>
  <c r="H206" s="1"/>
  <c r="G206"/>
  <c r="F206"/>
  <c r="H205"/>
  <c r="H204"/>
  <c r="H203"/>
  <c r="H202"/>
  <c r="H201"/>
  <c r="H200"/>
  <c r="H199"/>
  <c r="H198"/>
  <c r="H195"/>
  <c r="H194"/>
  <c r="H193"/>
  <c r="H192"/>
  <c r="H191"/>
  <c r="H189"/>
  <c r="H188"/>
  <c r="H187"/>
  <c r="H186"/>
  <c r="H185"/>
  <c r="H184"/>
  <c r="H180"/>
  <c r="H179"/>
  <c r="H178"/>
  <c r="H177"/>
  <c r="H176"/>
  <c r="H175"/>
  <c r="H173"/>
  <c r="H172"/>
  <c r="H171"/>
  <c r="H170"/>
  <c r="H169"/>
  <c r="H168"/>
  <c r="H166"/>
  <c r="H164"/>
  <c r="H163"/>
  <c r="H162"/>
  <c r="H161"/>
  <c r="H160"/>
  <c r="G159"/>
  <c r="F159"/>
  <c r="H157"/>
  <c r="H152"/>
  <c r="H148"/>
  <c r="H147"/>
  <c r="H145"/>
  <c r="H142"/>
  <c r="H141"/>
  <c r="H140"/>
  <c r="H139"/>
  <c r="H138"/>
  <c r="H137"/>
  <c r="H136"/>
  <c r="H135"/>
  <c r="H133"/>
  <c r="H132"/>
  <c r="H131"/>
  <c r="H126"/>
  <c r="H125"/>
  <c r="H124"/>
  <c r="H117"/>
  <c r="H116"/>
  <c r="H114"/>
  <c r="H113"/>
  <c r="H111"/>
  <c r="H110"/>
  <c r="H109"/>
  <c r="H107"/>
  <c r="H106"/>
  <c r="H105"/>
  <c r="H104"/>
  <c r="H103"/>
  <c r="H102"/>
  <c r="H101"/>
  <c r="H100"/>
  <c r="H99"/>
  <c r="H98"/>
  <c r="H97"/>
  <c r="H96"/>
  <c r="H95"/>
  <c r="H94"/>
  <c r="H93"/>
  <c r="H92"/>
  <c r="H91"/>
  <c r="H90"/>
  <c r="H89"/>
  <c r="H88"/>
  <c r="H87"/>
  <c r="H86"/>
  <c r="H85"/>
  <c r="H82"/>
  <c r="H80"/>
  <c r="H72"/>
  <c r="H71"/>
  <c r="H70"/>
  <c r="H64"/>
  <c r="H63"/>
  <c r="H62"/>
  <c r="H61"/>
  <c r="H60"/>
  <c r="H59"/>
  <c r="H58"/>
  <c r="H57"/>
  <c r="H56"/>
  <c r="H55"/>
  <c r="H54"/>
  <c r="H51"/>
  <c r="H50"/>
  <c r="H49"/>
  <c r="H48"/>
  <c r="H47"/>
  <c r="H46"/>
  <c r="H45"/>
  <c r="H44"/>
  <c r="H43"/>
  <c r="H42"/>
  <c r="H41"/>
  <c r="H40"/>
  <c r="H39"/>
  <c r="H38"/>
  <c r="H37"/>
  <c r="H36"/>
  <c r="H35"/>
  <c r="H34"/>
  <c r="H33"/>
  <c r="H32"/>
  <c r="H31"/>
  <c r="H30"/>
  <c r="H29"/>
  <c r="H28"/>
  <c r="H27"/>
  <c r="H26"/>
  <c r="H25"/>
  <c r="H24"/>
  <c r="H23"/>
  <c r="G22"/>
  <c r="F22"/>
  <c r="H21"/>
  <c r="H20"/>
  <c r="H19"/>
  <c r="H18"/>
  <c r="H17"/>
  <c r="H16"/>
  <c r="H15" s="1"/>
  <c r="G15"/>
  <c r="F15"/>
  <c r="H14"/>
  <c r="H11"/>
  <c r="H8" s="1"/>
  <c r="H10"/>
  <c r="G8"/>
  <c r="F8"/>
  <c r="F7" s="1"/>
  <c r="G7" l="1"/>
  <c r="H261"/>
  <c r="H345"/>
  <c r="H241"/>
  <c r="F344"/>
  <c r="H816"/>
  <c r="H579"/>
  <c r="F704"/>
  <c r="H22"/>
  <c r="H7" s="1"/>
  <c r="H159"/>
  <c r="H704"/>
  <c r="H344"/>
</calcChain>
</file>

<file path=xl/sharedStrings.xml><?xml version="1.0" encoding="utf-8"?>
<sst xmlns="http://schemas.openxmlformats.org/spreadsheetml/2006/main" count="4194" uniqueCount="1787">
  <si>
    <t>单位：亿元</t>
  </si>
  <si>
    <t>序号</t>
  </si>
  <si>
    <t>项目名称</t>
  </si>
  <si>
    <t>建设      阶段</t>
  </si>
  <si>
    <t>建设规模</t>
  </si>
  <si>
    <t>建设起      止年限</t>
  </si>
  <si>
    <t>总投资</t>
  </si>
  <si>
    <t>到2015年底预计完成投资</t>
  </si>
  <si>
    <t>“十三五”期间投资</t>
  </si>
  <si>
    <t>备注</t>
  </si>
  <si>
    <t>一、正式项目：822项</t>
  </si>
  <si>
    <t>（一）交通基础设施建设（147项）</t>
  </si>
  <si>
    <t>机场、铁路设施建设（6项）</t>
  </si>
  <si>
    <t>梅县机场迁建工程</t>
  </si>
  <si>
    <t>新开工</t>
  </si>
  <si>
    <t>2017-2027</t>
  </si>
  <si>
    <t>梅州至潮汕铁路（梅州段）</t>
  </si>
  <si>
    <t>续建</t>
  </si>
  <si>
    <t>双线电气化250公里/小时，全长约122公里，梅州境内约72.1公里</t>
  </si>
  <si>
    <t>2015-2019</t>
  </si>
  <si>
    <t>市铁建办</t>
  </si>
  <si>
    <t>新建龙岩至梅州至龙川铁路（梅州段）</t>
  </si>
  <si>
    <t>双线电气化250公里/小时，全长约291公里，梅州境内约150公里</t>
  </si>
  <si>
    <t>2016-2020</t>
  </si>
  <si>
    <t>鹰潭至梅州铁路（梅州段）</t>
  </si>
  <si>
    <t>电气化单线160公里/小时，全长约533公里，梅州境内约62公里</t>
  </si>
  <si>
    <t>广梅汕铁路龙川至龙湖南电气化改造工程</t>
  </si>
  <si>
    <t>建设铁路132.3公里</t>
  </si>
  <si>
    <t>梅州铁路松棚货场</t>
  </si>
  <si>
    <t>建设集装箱作业区2条装卸线、长大笨重货物作业区1条装卸线、包装成件货物作业区1条装卸线以及物流作业区、综合服务作业区</t>
  </si>
  <si>
    <t>2016-2017</t>
  </si>
  <si>
    <t>梅县区政府</t>
  </si>
  <si>
    <t>高速公路建设（6项）</t>
  </si>
  <si>
    <t>兴宁至汕尾高速公路兴宁至五华段（含畲江支线）</t>
  </si>
  <si>
    <t>高速公路84.6公里</t>
  </si>
  <si>
    <t>2013-2017</t>
  </si>
  <si>
    <t>梅州至平远高速公路</t>
  </si>
  <si>
    <t>高速公路33.1公里</t>
  </si>
  <si>
    <t>大埔至潮州高速公路梅州段（含大埔至漳州支线）</t>
  </si>
  <si>
    <t>高速公路67.22公里</t>
  </si>
  <si>
    <t>2015-2020</t>
  </si>
  <si>
    <t>梅州东环高速公路</t>
  </si>
  <si>
    <t>高速公路14.556公里</t>
  </si>
  <si>
    <t>2016-2019</t>
  </si>
  <si>
    <t>大（埔）丰（顺）（五）华高速公路丰顺至五华段</t>
  </si>
  <si>
    <t>高速公路40.68公里</t>
  </si>
  <si>
    <t>兴宁至汕尾高速公路五华至陆河段（梅州段）</t>
  </si>
  <si>
    <t>高速公路25公里</t>
  </si>
  <si>
    <t>公路基础设施建设（135项）</t>
  </si>
  <si>
    <t>一级公路,全长14公里</t>
  </si>
  <si>
    <t>2016-2018</t>
  </si>
  <si>
    <t>G206线梅县区金盘桥至梅江区湾下段绕城改线</t>
  </si>
  <si>
    <t>一级公路,全长14.8公里</t>
  </si>
  <si>
    <t>梅江区城东金盘桥至西阳塘青升级改造工程</t>
  </si>
  <si>
    <t>路基、路面、桥涵，全长17.027公里</t>
  </si>
  <si>
    <t>2018-2020</t>
  </si>
  <si>
    <t>梅江区政府</t>
  </si>
  <si>
    <t>S333线梅江区湾下至梅县宪梓中学侧段绕城改建工程</t>
  </si>
  <si>
    <t>一级公路，全长7公里</t>
  </si>
  <si>
    <t>S223线梅江区梅城至雁洋段路面改造</t>
  </si>
  <si>
    <t>一级公路，全长22.03公里</t>
  </si>
  <si>
    <t>2018-2019</t>
  </si>
  <si>
    <t>梅县区梅龙高速开通水车互通出入口工程</t>
  </si>
  <si>
    <t>一级公路,全长2.3公里</t>
  </si>
  <si>
    <t>梅县区松口九曲岌至桃尧麻坝升级改造工程</t>
  </si>
  <si>
    <t>路基、路面、桥涵，全长23.346公里</t>
  </si>
  <si>
    <t>梅县区松源湾溪至桃尧桃源升级改造工程</t>
  </si>
  <si>
    <t>路基、路面、桥涵，全长7.472公里</t>
  </si>
  <si>
    <t>2017-2019</t>
  </si>
  <si>
    <t>梅县区县乡公路建设</t>
  </si>
  <si>
    <t>建设路基、路面、桥梁，全长99.24公里</t>
  </si>
  <si>
    <t>2015-2016</t>
  </si>
  <si>
    <t>梅县区新农村公路建设项目</t>
  </si>
  <si>
    <t>路基、路面，全长600公里</t>
  </si>
  <si>
    <t>梅州城区环城公路梅县区段新建工程</t>
  </si>
  <si>
    <t>路基、路面，全长13公里</t>
  </si>
  <si>
    <t>2014-2018</t>
  </si>
  <si>
    <t>全长8公里，包括路基、路面等</t>
  </si>
  <si>
    <t>S334线梅县区松源至福建洪山段</t>
  </si>
  <si>
    <t>二级公路，全长11.5公里</t>
  </si>
  <si>
    <t>二级公路，全长13.678公里</t>
  </si>
  <si>
    <t>二级公路，全长20.715公里</t>
  </si>
  <si>
    <t>S242线梅县区石坑岭村至梅南北洞段升级改造工程</t>
  </si>
  <si>
    <t>路基、路面、桥涵，全长70公里</t>
  </si>
  <si>
    <t>X026线梅县区K1+700-K46+498段公路改造工程</t>
  </si>
  <si>
    <t>路基、路面，全长44.8公里</t>
  </si>
  <si>
    <t>X969线葵岗至荷泗段公路改建工程（S223线规划升级）</t>
  </si>
  <si>
    <t>路基、路面，全长16公里</t>
  </si>
  <si>
    <t>2015-2018</t>
  </si>
  <si>
    <t>长深高速增设白渡互通出入口工程</t>
  </si>
  <si>
    <t>一级公路，全长2.5公里</t>
  </si>
  <si>
    <t>二级公路，全长21.8公里</t>
  </si>
  <si>
    <t>二级公路，全长8公里</t>
  </si>
  <si>
    <t>路基、路面、桥涵等，全长45.73公里</t>
  </si>
  <si>
    <t>路基、路面、桥梁24.807公里</t>
  </si>
  <si>
    <t>S224线梅县区城东至石扇段</t>
  </si>
  <si>
    <t>二级公路，全长13公里</t>
  </si>
  <si>
    <t>S228线梅县区南口荷泗至畲江段</t>
  </si>
  <si>
    <t>二级公路，全长28公里</t>
  </si>
  <si>
    <t>2017-2020</t>
  </si>
  <si>
    <t>G205兴宁市新陂家庄至五华齐乐段公路改建工程</t>
  </si>
  <si>
    <t>一级公路,全长9.29公里</t>
  </si>
  <si>
    <t>兴宁市政府</t>
  </si>
  <si>
    <t>G355线兴宁市横石至松陂段</t>
  </si>
  <si>
    <t>二级公路,全长14.05公里</t>
  </si>
  <si>
    <t>兴宁市东环大道</t>
  </si>
  <si>
    <t>兴宁市水口井下至径南白石公路工程</t>
  </si>
  <si>
    <t>二级公路，全长29公里</t>
  </si>
  <si>
    <t>省道S226线兴宁市罗浮至兴城段改建工程</t>
  </si>
  <si>
    <t>2018-2023</t>
  </si>
  <si>
    <t>省道S226线兴宁市洋里至新圩段改建工程</t>
  </si>
  <si>
    <t>2019-2022</t>
  </si>
  <si>
    <t>S225线兴宁市火车站至水口段公路改建工程</t>
  </si>
  <si>
    <t>S225线兴宁市叶塘北塘至新陂家庄段</t>
  </si>
  <si>
    <t>一级公路，全长5.96公里</t>
  </si>
  <si>
    <t>2015-2017</t>
  </si>
  <si>
    <t>G358(原S331）线平远县湍溪至八尺段改建工程</t>
  </si>
  <si>
    <t>二级公路改建，全长36.2公里</t>
  </si>
  <si>
    <t>平远县政府</t>
  </si>
  <si>
    <t>二级公路，全长34.8公里</t>
  </si>
  <si>
    <t>二级公路，全长21公里</t>
  </si>
  <si>
    <t>2017-2018</t>
  </si>
  <si>
    <t>二级公路，全长25公里</t>
  </si>
  <si>
    <t>二级公路，全长15.4公里</t>
  </si>
  <si>
    <t>平远县八尺黄沙至上举畲脑旅游公路</t>
  </si>
  <si>
    <t>二级公路，全长18公里</t>
  </si>
  <si>
    <t>平远县差干五指石至龙文相思谷旅游公路</t>
  </si>
  <si>
    <t>二级公路，全长20公里</t>
  </si>
  <si>
    <t>平远县龙文至龙湖旅游公路</t>
  </si>
  <si>
    <t>平远县火车站至S332线</t>
  </si>
  <si>
    <t>2017-2022</t>
  </si>
  <si>
    <t>平远县南台山卧佛山旅游公路</t>
  </si>
  <si>
    <t>平远县仁居旅游公路</t>
  </si>
  <si>
    <t>平远县上举龙文旅游公路</t>
  </si>
  <si>
    <t>平远县河头至东石公路</t>
  </si>
  <si>
    <t>2019-2020</t>
  </si>
  <si>
    <t>二级公路，全长20.67公里</t>
  </si>
  <si>
    <t>G206平远县八尺至大柘段路面改造工程</t>
  </si>
  <si>
    <t>二级公路改造，全长29.8公里</t>
  </si>
  <si>
    <t>2016-2016</t>
  </si>
  <si>
    <t>G206线平远县田螺纽至超竹段改线</t>
  </si>
  <si>
    <t>一级公路,全长15公里</t>
  </si>
  <si>
    <t>S045线蕉岭县至南礤步上公路改建项目</t>
  </si>
  <si>
    <t>改造为二级公路,全长约34公里</t>
  </si>
  <si>
    <t>蕉岭县政府</t>
  </si>
  <si>
    <t>S223线蕉岭县隘罗坪至石礤段改建工程</t>
  </si>
  <si>
    <t>2016-2022</t>
  </si>
  <si>
    <t>二级公路,全长95公里</t>
  </si>
  <si>
    <t>蕉城世纪大桥西至新铺徐溪大桥堤路结合工程建设项目</t>
  </si>
  <si>
    <t>堤路结合公路,全长约20公里</t>
  </si>
  <si>
    <t>蕉岭县福星大道至蕉阳大道连接公路新建工程</t>
  </si>
  <si>
    <t>一级公路（路基、路面）</t>
  </si>
  <si>
    <t>蕉岭县荷树岗至石锋径公路</t>
  </si>
  <si>
    <t>二级公路,全长30公里</t>
  </si>
  <si>
    <t>二级公路,全长约30公里</t>
  </si>
  <si>
    <t>全程54公里，按3级公路标准实施，路基8米，路面6.5米</t>
  </si>
  <si>
    <t>2014-2016</t>
  </si>
  <si>
    <t>蕉岭县长潭神岗至晋元大桥堤路结合</t>
  </si>
  <si>
    <t>堤路结合公路,全长约8公里</t>
  </si>
  <si>
    <t>蕉岭县长潭镇麻坑至广福石蛇公路</t>
  </si>
  <si>
    <t>公路水泥硬底化，全长28.5公里</t>
  </si>
  <si>
    <t>梅县区隆文-蕉岭(高思、三圳、东陂、黄坑)-平远公路建设项目</t>
  </si>
  <si>
    <t>新建二级公路,蕉岭段全长约60公里</t>
  </si>
  <si>
    <t>梅县区白渡桥经矮岭、南山至石扇公路建设项目</t>
  </si>
  <si>
    <t>新建二级公路,全长15公里（大桥一座）</t>
  </si>
  <si>
    <t>S221线大埔县城过境段一级公路改建</t>
  </si>
  <si>
    <t>全长6公里</t>
  </si>
  <si>
    <t>大埔县政府</t>
  </si>
  <si>
    <t>S221线大埔县湖寮至枫朗段一级公路</t>
  </si>
  <si>
    <t>一级公路，全长16公里</t>
  </si>
  <si>
    <t>S222线大埔县高陂至桃源食饭溪段二级改造工程</t>
  </si>
  <si>
    <t>全长25公里</t>
  </si>
  <si>
    <t>S222线大埔县坑口至高陂段</t>
  </si>
  <si>
    <t>二级公路，全长22.2公里</t>
  </si>
  <si>
    <t>G235线大埔县陈牙陂至河腰段县城过境公路</t>
  </si>
  <si>
    <t>全长6.03公里</t>
  </si>
  <si>
    <t>X005线大埔县北塘至大蝉桥段改建</t>
  </si>
  <si>
    <t>二级公路，全长56公里</t>
  </si>
  <si>
    <t>X006线大埔县湖寮至三岗亭段改造</t>
  </si>
  <si>
    <t>二级公路，全长22公里</t>
  </si>
  <si>
    <t>X007线大埔县枫朗至高陂段路面改造</t>
  </si>
  <si>
    <t>二级公路，全长29.1公里</t>
  </si>
  <si>
    <t>X008线大埔县银江至高陂段路面改造</t>
  </si>
  <si>
    <t>二级公路，全长31.2公里</t>
  </si>
  <si>
    <t>X047线大埔县莒村至双门前段改建</t>
  </si>
  <si>
    <t>二级公路，全长14公里</t>
  </si>
  <si>
    <t>二级公路，全长12.5公里</t>
  </si>
  <si>
    <t>X072线大埔县三河至高陂段水库景区公路</t>
  </si>
  <si>
    <t>二级公路，全长35公里</t>
  </si>
  <si>
    <t>二级公路，全长20.5公里</t>
  </si>
  <si>
    <t>X973线大埔县石上至溪口段改建</t>
  </si>
  <si>
    <t>二级公路，全长20.7公里</t>
  </si>
  <si>
    <t>大埔县茶阳太宁至丰溪林场公路改造</t>
  </si>
  <si>
    <t>大埔县茶阳镇城区过境公路</t>
  </si>
  <si>
    <t>二级公路，全长9公里</t>
  </si>
  <si>
    <t>大埔县大东大蝉桥至花萼楼至梅溪旅游公路</t>
  </si>
  <si>
    <t>大埔县高陂赤山至留田段过境公路</t>
  </si>
  <si>
    <t>二级公路，全长6.2公里</t>
  </si>
  <si>
    <t>大埔县光德陂漳桥至桃源联络线</t>
  </si>
  <si>
    <t>三级公路，全长13公里</t>
  </si>
  <si>
    <t>大埔县湖寮镇黄腾坑至大麻镇北埔联络线</t>
  </si>
  <si>
    <t>二级公路，全长22.6公里</t>
  </si>
  <si>
    <t>大埔县瑞山至大坑、党溪旅游公路</t>
  </si>
  <si>
    <t>大埔县三河汇东至茶阳仙基桥段公路改建</t>
  </si>
  <si>
    <t>大埔县县城过境公路建设</t>
  </si>
  <si>
    <t>建设一级路，全长6公里</t>
  </si>
  <si>
    <t>S332线大埔县长治至太宁段</t>
  </si>
  <si>
    <t>二级公路，全长16公里</t>
  </si>
  <si>
    <t>大埔县新农村公路硬底化</t>
  </si>
  <si>
    <t>全长300公里</t>
  </si>
  <si>
    <t>S224线丰顺县黄金三合至潘田段公路改建工程</t>
  </si>
  <si>
    <t>二级公路改建，全长25.167公里</t>
  </si>
  <si>
    <t>丰顺县政府</t>
  </si>
  <si>
    <t>全长35.129公里</t>
  </si>
  <si>
    <t>2017-2023</t>
  </si>
  <si>
    <t>全长29.8公里</t>
  </si>
  <si>
    <t>丰顺县乡镇公路建设项目</t>
  </si>
  <si>
    <t>新建、改建乡镇公路70公里，新建桥梁10座</t>
  </si>
  <si>
    <t>S233丰顺县马图至留隍西洞改建工程</t>
  </si>
  <si>
    <t>全长52.15公里</t>
  </si>
  <si>
    <t>S233线丰顺县北洞至大凹段公路改建工程</t>
  </si>
  <si>
    <t>全长19.548公里</t>
  </si>
  <si>
    <t>2013-2016</t>
  </si>
  <si>
    <t>S242线丰顺县马图至丰良改建工程</t>
  </si>
  <si>
    <t>全长28.588公里</t>
  </si>
  <si>
    <t>X072线丰顺县文祠至留隍段公路改建工程项目</t>
  </si>
  <si>
    <t>全长7.74公里，按一级公路技术标准设计，路基宽23米,行车道宽4×3.5米,3米中央分隔带,硬路肩2×2米,两侧土路肩各1米,设计速度60公里/小时</t>
  </si>
  <si>
    <t>丰顺县八乡山镇水库堤坝至老龙輋林场重点经济网络线路新建工程项目</t>
  </si>
  <si>
    <t>全长10公里。按二级公路技术标准设计，路基宽8.5米,行车道宽2×3.5米,土路肩2×0.75米,汽车荷载等级公路-Ⅱ级,设计速度40公里/小时</t>
  </si>
  <si>
    <t>全长40.435公里，按三级公路技术标准设计</t>
  </si>
  <si>
    <t>丰顺县建桥上山至丰良榕树塘（重点经济网络线路）新建工程项目</t>
  </si>
  <si>
    <t>全长9.927公里</t>
  </si>
  <si>
    <t>丰顺县附城高速出口经东联至金贵大道高铁连接线项目</t>
  </si>
  <si>
    <t>全长18公里</t>
  </si>
  <si>
    <t>全长32公里，按三级公路标准设计</t>
  </si>
  <si>
    <t>丰顺县丰良镇至潮州凤凰公路改建工程</t>
  </si>
  <si>
    <t>二级公路，全长101.6公里</t>
  </si>
  <si>
    <t>二级公路，全长45.5公里</t>
  </si>
  <si>
    <t>全长12.1公里</t>
  </si>
  <si>
    <t>丰顺县原S224线潘田至大龙华罗洋公路改建工程项目</t>
  </si>
  <si>
    <t>全长23.6公里，按三级公路技术标准设计</t>
  </si>
  <si>
    <t>丰顺县新农村公路路面硬底化建设项目</t>
  </si>
  <si>
    <t>全长428公里</t>
  </si>
  <si>
    <t>全长650米，宽18米</t>
  </si>
  <si>
    <t>丰顺县戏潭至高基农村公路升级改造工程项目</t>
  </si>
  <si>
    <t>按照山区三级公路建设，全长24公里</t>
  </si>
  <si>
    <t>G355线(原S334线）丰顺县盐坪至丰良段公路改造工程</t>
  </si>
  <si>
    <t>全长55.6公里</t>
  </si>
  <si>
    <t>新建工程桥长650米（引道2200米）</t>
  </si>
  <si>
    <t>G235线(原S224线）丰顺县砂田丰埔桥至三合段公路改造工程</t>
  </si>
  <si>
    <t>全长29.9公里</t>
  </si>
  <si>
    <t>G238线五华县河东经平南、大都至安流段改建工程</t>
  </si>
  <si>
    <t>一级公路，全长41公里</t>
  </si>
  <si>
    <t>五华县政府</t>
  </si>
  <si>
    <t>G238线五华县洋田至华城高速出口段公路改建工程</t>
  </si>
  <si>
    <t>一、二级公路,全长25.88公里</t>
  </si>
  <si>
    <t>G355线五华县安流至县城段</t>
  </si>
  <si>
    <t>一级公路,全长30.551公里</t>
  </si>
  <si>
    <t>G355线五华县绕华阳圩镇段改线</t>
  </si>
  <si>
    <t>二级公路,全长5.8公里</t>
  </si>
  <si>
    <t>G355线五华县绕县城段</t>
  </si>
  <si>
    <t>S120线五华县华城镇段改线</t>
  </si>
  <si>
    <t>二级公路，全长11.405公里</t>
  </si>
  <si>
    <t>S120线五华县安流至县城段公路改造工程</t>
  </si>
  <si>
    <t>全长30.551公里</t>
  </si>
  <si>
    <t>S120线五华县华阳至安流段公路改建工程</t>
  </si>
  <si>
    <t>二级公路改建，全长37.132公里</t>
  </si>
  <si>
    <t>S228线五华县绕县城段公路新建工程</t>
  </si>
  <si>
    <t>全长10.66公里</t>
  </si>
  <si>
    <t>S228线五华县油田至郭田段公路改造建工程</t>
  </si>
  <si>
    <t>全长31.89公里</t>
  </si>
  <si>
    <t>S238线五华县长布至安流段公路改建工程</t>
  </si>
  <si>
    <t>二级公路，全长28.286公里</t>
  </si>
  <si>
    <t>S239线五华县河东至冰塘段</t>
  </si>
  <si>
    <t>二级公路，全长40.66公里</t>
  </si>
  <si>
    <t>S239线五华县华城至长布段改造工程</t>
  </si>
  <si>
    <t>二级公路，全长54.571公里</t>
  </si>
  <si>
    <t>S340线五华县大都至梅林段公路改建工程</t>
  </si>
  <si>
    <t>二级公路，全长65.875公里</t>
  </si>
  <si>
    <t>S508线五华县七畲径林场至双华段公路改建工程</t>
  </si>
  <si>
    <t>二级公路，全长38.87公里</t>
  </si>
  <si>
    <t>五华县革命老区公路硬底化建设</t>
  </si>
  <si>
    <t>五华县河梅高速岐岭出入口至汕湛高速华阳出入口快速通道</t>
  </si>
  <si>
    <t>全长72.5公里</t>
  </si>
  <si>
    <t>五华县河梅高速岐岭互通至七目嶂二级公路新改建工程</t>
  </si>
  <si>
    <t>全长45.1公里</t>
  </si>
  <si>
    <t>五华县华城高速出口至董源桥公路</t>
  </si>
  <si>
    <t>路基22米、路面21米，全长8公里</t>
  </si>
  <si>
    <t>五华县汕湛高速华阳互通至长布二级公路新改建工程</t>
  </si>
  <si>
    <t>全长21公里</t>
  </si>
  <si>
    <t>五华县锡坑圩镇至县城段</t>
  </si>
  <si>
    <t>五华县新农村公路硬底化建设</t>
  </si>
  <si>
    <t>路基、路面，全长1000公里</t>
  </si>
  <si>
    <t>全长33.4公里</t>
  </si>
  <si>
    <t>五华县周江冰坎至华阳新田公路工程</t>
  </si>
  <si>
    <t>“梅兴华丰”产业集聚带基础设施建设（46项）</t>
  </si>
  <si>
    <t>广州（梅州）产业转移工业园园区二、三期基础设施建设项目</t>
  </si>
  <si>
    <t>主要用于开发建设道路、排水等基础设施及工业厂房、配套服务设施等建设</t>
  </si>
  <si>
    <t>广州（梅州）产业转移工业园梅县公和安置区建设项目</t>
  </si>
  <si>
    <t>建筑面积61422平方米，共319套，并配套相关设施</t>
  </si>
  <si>
    <t>G206线梅城至畲江段改线工程</t>
  </si>
  <si>
    <t>一级公路新改建，全长29.6公里</t>
  </si>
  <si>
    <t>市公路局</t>
  </si>
  <si>
    <t>二级公路新改建，全长46.8公里</t>
  </si>
  <si>
    <t>五华益塘水库引水工程起始于益塘水库，途径五华县、兴宁市、梅县区，最终到达梅州中心城区新水厂，线路全长82公里。线路沿矮车河、五华河、梅江河埋管铺设，沿途设两级加压泵站。建成后年供水量9500万立方米，日供水量26.03万立方米</t>
  </si>
  <si>
    <t>市水务局</t>
  </si>
  <si>
    <t>粤赣闽+应急云示范基地（梅州）</t>
  </si>
  <si>
    <t>规划面积16平方公里，建设应急云大数据中心；应急物联网调度平台；应急风险评估中心；应急综合培训演练基地；旅游应急管理云平台；应急救援基地；应急医院；应急安全主题公园；应急文化博物馆</t>
  </si>
  <si>
    <t>市应急办</t>
  </si>
  <si>
    <t>梅兴华丰产业集聚带环保基础设施建设项目</t>
  </si>
  <si>
    <t>核心区建设水车、畲江—高铁、广梅园一期、广梅园二期、水口南1号、水口南2号、水口北、河东北、河东南等9座污水处理厂，外围区建设兴宁园区、五华开发区、悦来、梅州坑、谢田、丰顺园区等6座污水处理厂；建设梅州市危险废物处理中心、梅州市一般工业固体废物处理中心、梅州市污泥处理中心</t>
  </si>
  <si>
    <t>梅兴华丰                    指挥部办公室</t>
  </si>
  <si>
    <t>梅县区现代创业孵化园基础设施建设项目</t>
  </si>
  <si>
    <t>规划总面积4.5平方公里（6750亩），规划建设综合服务中心、综合保税区、铁路物流园、创业孵化组团、现代物流组团、先进制造业等组团。园区征地拆迁、道路、排水等基础设施建设</t>
  </si>
  <si>
    <t>2015-2025</t>
  </si>
  <si>
    <t>广州增城（梅县区）产业集聚区基础设施建设项目</t>
  </si>
  <si>
    <t>园区规划占地60.3平方公里</t>
  </si>
  <si>
    <t>2014-2017</t>
  </si>
  <si>
    <t>梅县区畲江工业园区人才培训基地</t>
  </si>
  <si>
    <t>教学楼建设，配套设施建设（操场道路），教学设备采购，绿化建设</t>
  </si>
  <si>
    <t>G205国道至白渡梅州坑工业园区道路</t>
  </si>
  <si>
    <t>全长6.2公里，按超二级公里技术标准设计，路基宽15米，砼路面宽12米，瓜洲大桥长290米</t>
  </si>
  <si>
    <t>梅县区X023线畲江段改造工程</t>
  </si>
  <si>
    <t>长11公里，包括路基、路面等</t>
  </si>
  <si>
    <t>梅县区新梅南大桥建设工程（含引道）</t>
  </si>
  <si>
    <t>道路长2.8公里，大桥长约400米</t>
  </si>
  <si>
    <t>梅县区新水车大桥建设工程（含引道）</t>
  </si>
  <si>
    <t>道路长3.2公里，大桥长约400米</t>
  </si>
  <si>
    <t>广东省梅兴华丰产业集聚带兴宁市水口工业园（首期）</t>
  </si>
  <si>
    <t>园区征地拆迁，道路、排水等基础设施，占地面积46平方公里，预计总投资93亿；首期10平方公里</t>
  </si>
  <si>
    <t>东莞石碣（兴宁）产业转移工业园基础设施建设项目</t>
  </si>
  <si>
    <t>园区规划面积10000亩</t>
  </si>
  <si>
    <t>2011-2020</t>
  </si>
  <si>
    <t>兴宁市南、北区污水处理项目</t>
  </si>
  <si>
    <t>新建南区一座日处理8万吨、北区4.5万吨污水处理厂</t>
  </si>
  <si>
    <t>兴宁市工业园（水口）供水工程</t>
  </si>
  <si>
    <t>2014-2020</t>
  </si>
  <si>
    <t>G205线兴宁市洋里至茅塘段绕城公路改建项目</t>
  </si>
  <si>
    <t>一级公路14.1公里，建设路基、桥涵洞工程</t>
  </si>
  <si>
    <t>兴宁大道建设项目</t>
  </si>
  <si>
    <t>全长4.06公里，其中主线长3.73公里，支线长0.33公里</t>
  </si>
  <si>
    <t>兴宁市兴业大道、富业大道、富农生物周边道路</t>
  </si>
  <si>
    <t>兴宁市工业园道路工程(水口至兴城）</t>
  </si>
  <si>
    <t>兴宁市工业园（水口）至兴城快速干道30公里</t>
  </si>
  <si>
    <t>兴宁市工业园道路工程（水口至广梅产业园）</t>
  </si>
  <si>
    <t>兴宁市工业园（水口）至广梅产业园快速干道8公里</t>
  </si>
  <si>
    <t>兴宁市工业园道路工程（水口至五华油田工业园）</t>
  </si>
  <si>
    <t>兴宁市工业园（水口）至五华油田工业园公路15公里</t>
  </si>
  <si>
    <t>兴宁市园区东外环路及滨河安置区道路</t>
  </si>
  <si>
    <t>园区东外环路及滨河安置区道路工程全长3980.29米</t>
  </si>
  <si>
    <t>兴宁市产业转移工业园叶塘安置区城市棚户区改造项目</t>
  </si>
  <si>
    <t>用地面积6.3万平方米,建筑面积9.8万平方米</t>
  </si>
  <si>
    <t>兴宁市南部新城棚户区改造项目二期</t>
  </si>
  <si>
    <t>宁新安置区B区共7栋，建筑面积13.76万平方米；福兴安置区二期共12栋，总建筑面积34.14万平方米</t>
  </si>
  <si>
    <t>兴宁市南部新城棚户区改造项目三期</t>
  </si>
  <si>
    <t>宁新安置区C区工程共26栋，总建筑面积76.54万平方米,总户数约4904户；福兴安置区三期工程共22栋，总建筑面积38.7万平方米，总户数约3009户</t>
  </si>
  <si>
    <t>兴宁市水口园区安置区建设项目</t>
  </si>
  <si>
    <t>兴宁市工业园（水口）安置区建设工程</t>
  </si>
  <si>
    <t>广州海珠（丰顺）产业集聚区基础设施建设项目</t>
  </si>
  <si>
    <t>进行园区土地、道路、供排水、排洪渠等基础设施建设</t>
  </si>
  <si>
    <t>2014-2019</t>
  </si>
  <si>
    <t>丰顺县电子商务产业园项目</t>
  </si>
  <si>
    <t>占地30000平方米。集电子商务、物流、快递、人才孵化、创业培训、云仓、仓储</t>
  </si>
  <si>
    <t>丰顺县饲料生产基地项目</t>
  </si>
  <si>
    <t>总用地面积约500亩，高档猪教槽料、兽药、微生态制剂产品生产基地</t>
  </si>
  <si>
    <t>丰顺县汕梅高铁丰顺东站连接线（重点经济网络线路）新建工程</t>
  </si>
  <si>
    <t xml:space="preserve"> 全长3.8公里，按二级公路技术标准设计</t>
  </si>
  <si>
    <t>建高铁丰顺东站、建桥站。连接线全长6.3公里，按二级公路标准技术设计</t>
  </si>
  <si>
    <t>丰顺县S224线至广州海珠（丰顺）产业转移园工业大道新建道路</t>
  </si>
  <si>
    <t>全长6.2公里，按一级公路技术标准设计</t>
  </si>
  <si>
    <t>广州番禺（五华）产业转移园基础设施建设项目</t>
  </si>
  <si>
    <t>园区土地平整、道路、路灯、绿化、污水管网等基础设施建设</t>
  </si>
  <si>
    <t>五华县河东生态工业区基础设施建设项目</t>
  </si>
  <si>
    <t>新增征地拆迁3000亩，平整土地1000亩。园区征地拆迁、平整土地、道路、排水等基础设施建设</t>
  </si>
  <si>
    <t>五华县河东生态工业园区自来水厂建设工程</t>
  </si>
  <si>
    <t>日产水15万吨</t>
  </si>
  <si>
    <t>五华县琴江生态景观大道（琴江公路）建设工程</t>
  </si>
  <si>
    <t>建设二级公路，全长31.475公里</t>
  </si>
  <si>
    <t>五华县新华大道（华兴大桥到S120线）</t>
  </si>
  <si>
    <t>全长4300米，宽50米，含道路、管线、照明、绿化、交通标志建设等</t>
  </si>
  <si>
    <t>五华县河东北堤（华兴大桥至长乐大桥）</t>
  </si>
  <si>
    <t>长3300米、宽21米，含水利防洪堤和市政道路建设</t>
  </si>
  <si>
    <t>五华县X034水烂线水寨至益塘水库段</t>
  </si>
  <si>
    <t>五华县琴江新区布新南路、高速出口至东延线道路</t>
  </si>
  <si>
    <t>含布新南路、高速出口至东延线道路建设</t>
  </si>
  <si>
    <t>建设长4公里，包括路基、路面、桥涵等</t>
  </si>
  <si>
    <t>五华县华兴大桥至河东工业园公路</t>
  </si>
  <si>
    <t>二级公路技术标准设计，路线全长约8公里</t>
  </si>
  <si>
    <t>五华县七都至河东生态工业园公路(长乐大道)</t>
  </si>
  <si>
    <t>二级公路建设，路基宽17米，路面宽15.5米，全长10.66公里</t>
  </si>
  <si>
    <t>嘉应新区基础设施建设项目（24项）</t>
  </si>
  <si>
    <t>梅州城区客都大桥</t>
  </si>
  <si>
    <t>全长670米，其中桥长370米，桥宽41米</t>
  </si>
  <si>
    <t>梅州城区程江大桥</t>
  </si>
  <si>
    <t>全长约569米（桥梁长约285米、南引道长约115米，北引道长约170米）</t>
  </si>
  <si>
    <t>客都大桥东端连接客都大道道路建设项目</t>
  </si>
  <si>
    <t>道路长1788米，路幅宽60米</t>
  </si>
  <si>
    <t>新建18条道路，总长6.58公里，路幅宽18-40米不等</t>
  </si>
  <si>
    <t>道路长约3493米，规划路幅宽50米</t>
  </si>
  <si>
    <t>梅州城区新城水厂</t>
  </si>
  <si>
    <t>建设生产规模为10万吨/日的自来水厂</t>
  </si>
  <si>
    <t>梅州市芹洋半岛品牌战略发展区棚户区改造项目</t>
  </si>
  <si>
    <t>建设住宅、商铺、农贸市场等，其中住宅面积400764平方米，商铺面积37864平方米，地下室100408平方米</t>
  </si>
  <si>
    <t>市芹发办</t>
  </si>
  <si>
    <t>梅州市江南新城棚户区改造安置房建设项目（一期）</t>
  </si>
  <si>
    <t>总用地面积为152818.88平方米，总建筑面积860208平方米</t>
  </si>
  <si>
    <t>嘉应新区管委会</t>
  </si>
  <si>
    <t>梅州市江南新城坜明安置区项目</t>
  </si>
  <si>
    <t>坜明安置区，总建筑面积为518932平方米</t>
  </si>
  <si>
    <t>梅州城区江南新城安置小区上坪安置一区（B、C、D、E组团）项目</t>
  </si>
  <si>
    <t>总建筑面积732804平方米</t>
  </si>
  <si>
    <t>梅州市江南新城棚改区剑英湖片区改造项目(原：剑英湖城市休闲旅游综合体、梅州城区青少年科技活动中心）</t>
  </si>
  <si>
    <t>对剑英湖片区进行改造、提升；新增景观绿化、园区道路；建设城市馆、青少年科技馆、广场、地下人防工程；建设儿童乐园、水上乐园、游泳池、客家风情街、游船码头</t>
  </si>
  <si>
    <t>梅州市江南新城棚改区地下综合管廊等市政基础设施项目</t>
  </si>
  <si>
    <t>建设管廊及配套设施，全长约32公里</t>
  </si>
  <si>
    <t>一级站场</t>
  </si>
  <si>
    <t>梅县区X969城区至拟建高铁西站道路</t>
  </si>
  <si>
    <t>梅县区长深高速公路增设葵岗互通</t>
  </si>
  <si>
    <t>路基、路面、桥梁</t>
  </si>
  <si>
    <t>梅县区新城扩容提质市政道路工程</t>
  </si>
  <si>
    <t>全长5500米，市政道路建设</t>
  </si>
  <si>
    <t>梅县区宝丽华集团经济总部</t>
  </si>
  <si>
    <t>客商银行总部、集团经济总部及配套酒店设施等</t>
  </si>
  <si>
    <t>梅县区梅州众创金融一条街建设项目</t>
  </si>
  <si>
    <t>超华科技有限公司与棕榈园林股份有限公司共同打造民间投资金融服务一条街，项目选址大新城，规划用地面积500亩</t>
  </si>
  <si>
    <t>金利来梅州地区经济总部</t>
  </si>
  <si>
    <t>占地113亩，打造经济大楼、商贸中心等</t>
  </si>
  <si>
    <t>梅县区广东超华科技总部建设项目</t>
  </si>
  <si>
    <t>梅县区客家村镇银行股份有限公司经济总部</t>
  </si>
  <si>
    <t>占地60亩，客家村镇银行经济总部及配套设施等</t>
  </si>
  <si>
    <t>梅县区新城水质净化厂配套集污管网工程项目</t>
  </si>
  <si>
    <t>铺设污水管网73.85公里</t>
  </si>
  <si>
    <t>梅县区梅州深圳有信达海购通跨境电子商务产业项目</t>
  </si>
  <si>
    <t>中国联通广东梅州通信综合楼新建工程</t>
  </si>
  <si>
    <t>2013-2019</t>
  </si>
  <si>
    <t>联通公司梅州市分公司</t>
  </si>
  <si>
    <t>县级产业集聚区基础设施建设（8项）</t>
  </si>
  <si>
    <t>东莞塘厦（平远）产业转移工业园</t>
  </si>
  <si>
    <t>完善6000亩范围基础设施及周边建设</t>
  </si>
  <si>
    <t>广东南沙（平远）产业园综合服务中心</t>
  </si>
  <si>
    <t>建设产业孵化基地1幢、员工宿舍楼5幢及配套设施</t>
  </si>
  <si>
    <t>平远县县城工业园供水工程项目</t>
  </si>
  <si>
    <t>日供水规模4万平方米</t>
  </si>
  <si>
    <t>蕉岭县工业集聚发展区基础设施建设</t>
  </si>
  <si>
    <t>对3000亩工业用地进行“三通一平”，建设生活区、商务中心、自来水厂、污水处理厂、医院、学校、车站等</t>
  </si>
  <si>
    <t>广州南沙（蕉岭）工业聚集区基础设施建设项目</t>
  </si>
  <si>
    <t>园区平整土地、道路、供排水等基础设施建设</t>
  </si>
  <si>
    <t>广州海珠（大埔）工业集聚区基础设施建设</t>
  </si>
  <si>
    <t>规划建设高陂桃源陶瓷工业组团、三河电力能源组团和大麻工业组团</t>
  </si>
  <si>
    <t>大埔县桃源陶瓷集聚发展项目</t>
  </si>
  <si>
    <t>占地100亩，建筑面积20001平方米。完善基础设施，引导企业入园集聚发展</t>
  </si>
  <si>
    <t>大埔县科技工业园</t>
  </si>
  <si>
    <t>占地面积292亩，建筑面积52003平方米</t>
  </si>
  <si>
    <t>中心城市建设（19项）</t>
  </si>
  <si>
    <t>梅江区江北人居环境改善工程二期</t>
  </si>
  <si>
    <t>2011-2017</t>
  </si>
  <si>
    <t>梅江区客天下二期东城项目</t>
  </si>
  <si>
    <t>梅江区万达广场项目</t>
  </si>
  <si>
    <t>建设住宅、SOHO、商业街、购物中心等，建筑面积739000平方米</t>
  </si>
  <si>
    <t>梅江区万象江山城市综合体建设项目</t>
  </si>
  <si>
    <t>梅江区富港东汇城市综合体项目</t>
  </si>
  <si>
    <t xml:space="preserve">占地面积50000平方米，总建筑面积275000平方米，建设大型城市综合体 </t>
  </si>
  <si>
    <t>2013-2015</t>
  </si>
  <si>
    <t>梅江区奥园养生园</t>
  </si>
  <si>
    <t>建设集购物、美食、娱乐、公寓、住宅为一体的大型社会综合体项目</t>
  </si>
  <si>
    <t>梅江区第壹城商住区</t>
  </si>
  <si>
    <t>商业、住宅，625239平方米</t>
  </si>
  <si>
    <t>梅县区“三旧”改造建设项目</t>
  </si>
  <si>
    <t>对旧城镇、旧厂房、旧村庄改造标图建库进行更新</t>
  </si>
  <si>
    <t>2010-2020</t>
  </si>
  <si>
    <t>梅县区新城大沙河唇段亲水公园、生态休闲带二期工程</t>
  </si>
  <si>
    <t>水利工程、市政道路工程、景观工程等</t>
  </si>
  <si>
    <t>梅县区喜之郎山水城项目</t>
  </si>
  <si>
    <t>与红星美凯龙合作建设用地500亩</t>
  </si>
  <si>
    <t>梅县区富力城</t>
  </si>
  <si>
    <t>梅县区外环路一期与公园南路市政道路与综合管廊建设</t>
  </si>
  <si>
    <t>建设道路、综合管廊、排水、路灯绿化等</t>
  </si>
  <si>
    <t>梅县区珠海经纬资通财富管理有限公司梅州儿童智力乐园</t>
  </si>
  <si>
    <t>建设集儿童智力乐园、培训中心、动漫研发中心、综合办公、住宅房产、主题酒店等于一体的文化教育产业总部</t>
  </si>
  <si>
    <t>梅县区南口葵岗客货运输枢纽站</t>
  </si>
  <si>
    <t>梅州大百汇品牌发展创新园百汇嘉印一期项目</t>
  </si>
  <si>
    <t>梅州城区供水管网改造、建设项目</t>
  </si>
  <si>
    <t>新建和改造供水管网</t>
  </si>
  <si>
    <t>梅州市区公交综合站场</t>
  </si>
  <si>
    <t>充电站3个、光伏发电、停车场，新增建设用地500亩</t>
  </si>
  <si>
    <t>梅州市中心枢纽汽车站</t>
  </si>
  <si>
    <t>一级站场，占地37807平方米</t>
  </si>
  <si>
    <t>梅州市环保能源（生活垃圾焚烧）发电项目</t>
  </si>
  <si>
    <t>总规模1500吨/天，一期处理规模1000吨/天，二期处理规模500吨/天</t>
  </si>
  <si>
    <t>县城及中心镇建设（82项）</t>
  </si>
  <si>
    <t>兴宁市城市供水备用水源引水工程</t>
  </si>
  <si>
    <t>铺设管网、建设泵房、拦河坝等</t>
  </si>
  <si>
    <t>兴宁市水厂至新城区输水管网建设工程</t>
  </si>
  <si>
    <t>铺设DN1200至DN900供水主干管43公里</t>
  </si>
  <si>
    <t>兴宁市南部新城供水管网工程</t>
  </si>
  <si>
    <t>南部新城铺设供水管网等</t>
  </si>
  <si>
    <t>兴宁市第二自来水厂扩建和输水管复线工程</t>
  </si>
  <si>
    <t>新建日处理10万吨制水生产线和二级泵房及铺设管道等</t>
  </si>
  <si>
    <t>兴宁市南部新城市政排水工程</t>
  </si>
  <si>
    <t>铺设雨水管道等</t>
  </si>
  <si>
    <t>兴宁市老城区旧供水管网改造工程</t>
  </si>
  <si>
    <t>改建老城区供水管道等</t>
  </si>
  <si>
    <t>兴宁市中心城区雨污分流工程</t>
  </si>
  <si>
    <t>中心城区铺设排污箱涵等</t>
  </si>
  <si>
    <t>兴宁市新城客运站</t>
  </si>
  <si>
    <t>占地80亩</t>
  </si>
  <si>
    <t>兴宁市供水设施项目</t>
  </si>
  <si>
    <t>新建水厂一座，日产水12万吨</t>
  </si>
  <si>
    <t>兴宁市刁坊变电站迁移工程</t>
  </si>
  <si>
    <t>总用地面积5884平方米，新建一座110千伏GIS变电站，同时将该变电站配套的5回110千伏、1回35千伏、9回10千伏供电线路改为架空线路架设及电缆敷设</t>
  </si>
  <si>
    <t>兴宁市城乡旧供水管网改造工程</t>
  </si>
  <si>
    <t>2016-2030</t>
  </si>
  <si>
    <t>兴宁市城区地下管线工程</t>
  </si>
  <si>
    <t>北环大道11.5公里人民大道南侧30规划路5.5公里、新城大道3.7公里、锦绣大道7.4公里、福兴大道2.1公里、兴南大道3.7公里，以上长度合计41.6公里的路段进行地下管廊建设，城区地下管线建设</t>
  </si>
  <si>
    <t>平远县城南城市综合体建设</t>
  </si>
  <si>
    <t>平远县河岭嶂文化商贸区</t>
  </si>
  <si>
    <t>用地1000亩，建设文化商贸综合新区</t>
  </si>
  <si>
    <t>平远县城中旧城改造粮所片区</t>
  </si>
  <si>
    <t>城镇粮所片区提质改造，该片区规划总用地面积25678平方米</t>
  </si>
  <si>
    <t>平远县城南服务区建设项目</t>
  </si>
  <si>
    <t>总用地面积48000平方米</t>
  </si>
  <si>
    <t>平远县城中旧城改造老市场片区</t>
  </si>
  <si>
    <t>老市场片区提质改造，该片区规划总用地16亩</t>
  </si>
  <si>
    <t>平远县城中旧城改造老车站片区</t>
  </si>
  <si>
    <t>老车站片区提质改造，该片区规划总用地16亩</t>
  </si>
  <si>
    <t>平远县鸿禧中心城房地产开发项目</t>
  </si>
  <si>
    <t>平远县县城生活供水工程</t>
  </si>
  <si>
    <t>铺设黄田水库至水厂输水管15公里，扩建水厂规模至40000立方米/天，县城配水管网改造及管网延伸13.5公里</t>
  </si>
  <si>
    <t>平远县雨污分流工程项目</t>
  </si>
  <si>
    <t>新建主管网19公里</t>
  </si>
  <si>
    <t>平远县南部新城开发中心</t>
  </si>
  <si>
    <t>项目占地160亩,建设商务商业购物中心</t>
  </si>
  <si>
    <t>平远县老城核心区基础设施建设项目</t>
  </si>
  <si>
    <t>占地8.9平方公里</t>
  </si>
  <si>
    <t>平远县特色街区项目</t>
  </si>
  <si>
    <t>交警门口圆盘至环北路高速公路出入口长1.74公里;百川中心门口至大柘镇政府门口长1.6公里;环北路高速路出入口至平岗路交界长600米</t>
  </si>
  <si>
    <t>平远县南区市场及周边基础设施建设项目</t>
  </si>
  <si>
    <t>占地5400平方米</t>
  </si>
  <si>
    <t>平远县城北农贸市场建设项目</t>
  </si>
  <si>
    <t>占地3000平方米</t>
  </si>
  <si>
    <t>平远县县城市政道路建设项目</t>
  </si>
  <si>
    <t>站前西路680米，建设西路750米，新隆路长100米，宽16米；梅青东路接柘东路长200米，宽36米；城南新汽车站南侧国省道连接线长240米，宽24米；新建路接振兴街长300米，宽14米</t>
  </si>
  <si>
    <t>平远县平城花园房地产开发项目</t>
  </si>
  <si>
    <t>占地面积700000平方米，建设用地420000平方米，建筑面积720000平方米</t>
  </si>
  <si>
    <t>2008-2018</t>
  </si>
  <si>
    <t>平远县盛世富港优山美地国际社区房地产开发项目</t>
  </si>
  <si>
    <t>占地面积410000平方米，建筑面积430000平方米</t>
  </si>
  <si>
    <t>2008-2019</t>
  </si>
  <si>
    <t>平远县浩国盈丰翠拥华庭小区房地产开发项目</t>
  </si>
  <si>
    <t>占地面积155000平方米，建筑面积415000平方米，建筑面积53400平方米</t>
  </si>
  <si>
    <t>占地165亩</t>
  </si>
  <si>
    <t>平远县原电威水泥厂三旧改造工程项目</t>
  </si>
  <si>
    <t>占地180亩</t>
  </si>
  <si>
    <t>平远县中美山水华庭商业城项目</t>
  </si>
  <si>
    <t>占地20000平方米，建筑面积80000平方米，绿化10000平方米</t>
  </si>
  <si>
    <t>平远县金绿新城开发项目</t>
  </si>
  <si>
    <t>占地面积7400平方米，建筑面积26000平方米</t>
  </si>
  <si>
    <t>平远县东石镇圩镇扩容提质项目</t>
  </si>
  <si>
    <t>总建筑面积40398平方米</t>
  </si>
  <si>
    <t>平远县热柘圩镇改造项目</t>
  </si>
  <si>
    <t>建设圩镇客家特色商住区、精品教育示范基地、托老养生区等</t>
  </si>
  <si>
    <t>2013-2020</t>
  </si>
  <si>
    <t>平远县山水城镇建设项目</t>
  </si>
  <si>
    <t>引水进城,景清公园,程湖公园,城东农贸市场建设</t>
  </si>
  <si>
    <t>蕉岭县桂岭片宜居城乡建设项目</t>
  </si>
  <si>
    <t>实施福星大道、中华大道、蕉阳大道等沥青路面铺筑，市政排水人行道等；福星长寿新城二期工程建设；公园建设</t>
  </si>
  <si>
    <t>蕉岭县城市基础设施建设项目</t>
  </si>
  <si>
    <t>对蕉城老城区和桂岭新区进行生态环保城市建设，升级改造城市排污、城市绿化、城市地标等工程</t>
  </si>
  <si>
    <t>蕉岭县福星长寿新城</t>
  </si>
  <si>
    <t>蕉岭县岭南院子</t>
  </si>
  <si>
    <t>蕉岭县奥园广场第二、三期</t>
  </si>
  <si>
    <t>蕉岭县三圳镇风情街建设项目</t>
  </si>
  <si>
    <t>街道外立面改造，路面及行人道建设</t>
  </si>
  <si>
    <t>蕉岭县级公路客运站</t>
  </si>
  <si>
    <t>二级站场</t>
  </si>
  <si>
    <t>大埔县黎家坪新区提升改造建设项目</t>
  </si>
  <si>
    <t>黎家坪新区总规约2.8万平方公里，完成市政工程配套设施，老街与老区之间的提升改造</t>
  </si>
  <si>
    <t>大埔县万川新城开发项目</t>
  </si>
  <si>
    <t>规划建设用地2平方公里，容纳城市人口2万人</t>
  </si>
  <si>
    <t>大埔县西部商务区建设项目</t>
  </si>
  <si>
    <t>规划面积1.5平方公里，建设泰安楼客家文化产业园4A级景区、小吃文化城、陶瓷特色一条街、电力商务城</t>
  </si>
  <si>
    <t>大埔县高陂中心镇总体规划提升改造</t>
  </si>
  <si>
    <t>完成高陂中心镇建设规划编制，面积11平方公里，完成新老城区的提升改造工程</t>
  </si>
  <si>
    <t>大埔县大麻中心镇总体规划提升改造</t>
  </si>
  <si>
    <t>完成大麻中心镇建设规划编制，面积4.76平方公里，完成新老城区的提升改造工程</t>
  </si>
  <si>
    <t>大埔县茶阳中心镇总体规划提升改造</t>
  </si>
  <si>
    <t>完成茶阳中心镇建设规划编制，面积2.96平方公里，完成新老城区的提升改造工程</t>
  </si>
  <si>
    <t>大埔县西华新村城市综合体项目</t>
  </si>
  <si>
    <t>占地面积2000亩，属“三旧改造项目”，工程分三期进行</t>
  </si>
  <si>
    <t>2013-2018</t>
  </si>
  <si>
    <t>大埔县城北“幸福城”城市综合体项目</t>
  </si>
  <si>
    <t>新建商住楼，建筑面积约14500平方米</t>
  </si>
  <si>
    <t>大埔县万川翰林城市综合体项目(二期)</t>
  </si>
  <si>
    <t>大埔县城城东“三旧”改造项目</t>
  </si>
  <si>
    <t>规划总面积74979平方米，改造旧城旧村旧厂房、建设农贸市场及基础设施等。</t>
  </si>
  <si>
    <t>大埔县三河、百侯镇总体规划提升改造</t>
  </si>
  <si>
    <t>三河镇区面积2.7平方公里，百侯镇区面积4平方公里，完成两镇老城区的提升改造工程及配套基础设施建设</t>
  </si>
  <si>
    <t>大埔县百侯古镇旅游景区建设项目</t>
  </si>
  <si>
    <t>面积为11.7平方公里，全面推进“百侯印象”、“耕读世家”、“古巷风韵”、“墟市旧梦”、“侯北人家”五个旅游片区景区打造工作</t>
  </si>
  <si>
    <t>大埔县公共道路、地下管线改造和管廊建设项目</t>
  </si>
  <si>
    <t>完善22.23平方公里县城公共道路、设施，对500公里的地下管线进行改造，建设70公里地下管廊</t>
  </si>
  <si>
    <t>建设县城三大出口公共停车场，每个停车场建筑约10000平方米</t>
  </si>
  <si>
    <t>城区旧街路、干道、市场等进行升级改造</t>
  </si>
  <si>
    <t>新建净水厂1处，铺设配水管网及进行道路修复</t>
  </si>
  <si>
    <t>丰顺县城区原水输水管道及供水配水管网改造项目</t>
  </si>
  <si>
    <t>县城区原水输水管道供水配水管网改造、埋设管道及厂房建设</t>
  </si>
  <si>
    <t>丰顺新区供水工程项目</t>
  </si>
  <si>
    <t>新建水厂，铺设引水、供水管网55公里</t>
  </si>
  <si>
    <t>丰顺县温泉供应基地及配套管网项目</t>
  </si>
  <si>
    <t>建设2个容量为2000立方米的地下保温蓄水窖，铺设热水供应主管道长6公里，建设配套水泵房</t>
  </si>
  <si>
    <t>丰顺县乡镇自来水厂项目</t>
  </si>
  <si>
    <t>丰顺县第二自来水厂项目</t>
  </si>
  <si>
    <t>新建第二自来水厂，铺设管网</t>
  </si>
  <si>
    <t>五华县琴江新区建设</t>
  </si>
  <si>
    <t>琴江新区面积约3平方公里，起步区建设2.6公里的东延路和200亩的汽车城</t>
  </si>
  <si>
    <t>五华县琴江片宜居城乡建设项目</t>
  </si>
  <si>
    <t>建设华强大道、南环路、商务区、文化展示中心、体育中心、安置区等</t>
  </si>
  <si>
    <t>五华县奥园城市综合体项目首期建设</t>
  </si>
  <si>
    <t>占地面积约113亩</t>
  </si>
  <si>
    <t>五华县碧桂园二期工程</t>
  </si>
  <si>
    <t>占地面积约35亩</t>
  </si>
  <si>
    <t>五华县专业镇建设</t>
  </si>
  <si>
    <t>五华县布新路建设</t>
  </si>
  <si>
    <t>市政道路，全长4.2公里（含征地、拆迁）</t>
  </si>
  <si>
    <t>五华县城管廊建设</t>
  </si>
  <si>
    <t>琴江公路2.3公里，新华大道4.3公里，布新南路3公里</t>
  </si>
  <si>
    <t>占地210亩，建设物流、电商、农贸市场、文化广场</t>
  </si>
  <si>
    <t>占地面积290亩</t>
  </si>
  <si>
    <t>五华县“三旧”改造（棚户区）建设项目</t>
  </si>
  <si>
    <t>计划2016年432户，2017年842户</t>
  </si>
  <si>
    <t>五华县河东下坝小区改造</t>
  </si>
  <si>
    <t>五华县人民公园板块人居环境改善工程</t>
  </si>
  <si>
    <t>占地约432亩，含公园、市政设施和商住区建设</t>
  </si>
  <si>
    <t>五华县水厂二期扩容建设工程</t>
  </si>
  <si>
    <t>五华县华城圩镇饮水工程项目</t>
  </si>
  <si>
    <t>拟从益塘库区引水，管道约30公里</t>
  </si>
  <si>
    <t>五华县华城镇自来水厂</t>
  </si>
  <si>
    <t>水厂1座、输（配）水管网</t>
  </si>
  <si>
    <t>五华县汽车客运站</t>
  </si>
  <si>
    <t>(四)实体经济（354项）</t>
  </si>
  <si>
    <t>能源保障建设（19项）</t>
  </si>
  <si>
    <t>梅县区梅州中燃城市燃气发展有限公司燃气管道建设项目</t>
  </si>
  <si>
    <t>建设高压、次高压、中低压管网，气化站，加气站,集中供热等</t>
  </si>
  <si>
    <t>2007-2020</t>
  </si>
  <si>
    <t>热电联产项目：6×460兆瓦，首期2×460兆瓦；油气库项目：1.5万立方米的成品油仓储及2万立方米的LNG仓储基地</t>
  </si>
  <si>
    <t>总装机规模为14兆瓦，共划分成23光伏方阵，共安装55000块多晶光伏组件</t>
  </si>
  <si>
    <t>平远县利天光伏发电项目</t>
  </si>
  <si>
    <t>利用废弃矿场和荒坡地，建设200兆瓦太阳能光伏发电项目</t>
  </si>
  <si>
    <t>平远县城区天然气工程</t>
  </si>
  <si>
    <t>建设LNG气化站、CNG加气站及25公里主干线</t>
  </si>
  <si>
    <t>2010-2016</t>
  </si>
  <si>
    <t>平远县茅坪风电场发电项目</t>
  </si>
  <si>
    <t>安装40台2兆瓦风力发电机组，装机容量为80兆瓦，新建一座110千伏升压变电站</t>
  </si>
  <si>
    <t>平远中燃城市燃气发展有限公司天然气供应项目</t>
  </si>
  <si>
    <t>年供应约30万立方米天然气</t>
  </si>
  <si>
    <t>安装25台单机容量为2000千瓦的风力发电机组，装机容量为50兆瓦</t>
  </si>
  <si>
    <t>梅州大埔电厂“上大压小”工程</t>
  </si>
  <si>
    <t>装机2×60万千瓦</t>
  </si>
  <si>
    <t xml:space="preserve">大埔县华润管道燃气项目 </t>
  </si>
  <si>
    <t>管道燃气建设</t>
  </si>
  <si>
    <t>大埔县天然气利用项目</t>
  </si>
  <si>
    <t>高压、次高压、中低压管网，气化站，加气站，分布式能源或集中供热项目</t>
  </si>
  <si>
    <t>丰顺县城市天然气利用项目</t>
  </si>
  <si>
    <t>丰顺县重庆盛焰城镇天然气供应项目</t>
  </si>
  <si>
    <t>梅州（五华）抽水蓄能电站项目</t>
  </si>
  <si>
    <t>总装机容量2400兆瓦,一期投资70.51亿元，装机容量1200兆瓦</t>
  </si>
  <si>
    <t>2015-2022</t>
  </si>
  <si>
    <t>五华县工业园区集中供热项目</t>
  </si>
  <si>
    <t>200吨生物质工业锅炉及配套可再生物质新能源生产线</t>
  </si>
  <si>
    <t>五华县华润琴江风电项目</t>
  </si>
  <si>
    <t>新建</t>
  </si>
  <si>
    <t>装机100兆瓦</t>
  </si>
  <si>
    <t>风力发电机组4.99万千瓦</t>
  </si>
  <si>
    <t>西气东输三线闽粤支干线广东段</t>
  </si>
  <si>
    <t>管道总长约481公里</t>
  </si>
  <si>
    <t>市发改局</t>
  </si>
  <si>
    <t>梅州市500千伏、220千伏、110千伏及以下配网输变电工程</t>
  </si>
  <si>
    <t>500千伏线路29.6千米；220千伏主变162万千伏安／线路432.3千米/配套线路206.65千米，110千伏主变44万千伏安／线路135.93千米，35千伏线路51.7千米；包括220千伏梅州粤电大埔电厂接入系统和梅州园区（畲江）输变电工程</t>
  </si>
  <si>
    <t>梅州供电局</t>
  </si>
  <si>
    <t>现代工业（139项）</t>
  </si>
  <si>
    <t>飞翔云计算基地建设项目</t>
  </si>
  <si>
    <t>建成50000平方米左右的云计算基地和异地灾备中心</t>
  </si>
  <si>
    <t>市经信局</t>
  </si>
  <si>
    <t>粤东IDC数据中心基地建设项目</t>
  </si>
  <si>
    <t>拟投资建设一个3000平方米的大型数据中心</t>
  </si>
  <si>
    <t>建设年产30万台无绳电话机组装生产线</t>
  </si>
  <si>
    <t>建设年产2500万片蓝宝石片生产线</t>
  </si>
  <si>
    <t>2011-2018</t>
  </si>
  <si>
    <t>建设年产4000吨高性能钕铁硼磁性材料生产线</t>
  </si>
  <si>
    <t>年产12000吨中成药</t>
  </si>
  <si>
    <t>用地面积33333平方米，预计年产值25000万元，其中，主要建筑物及基础设施投资16025.5万元，建设10960.5平方米生产车间；购置成套GMP认证车间设备等40台套，按GMP要求装修车间</t>
  </si>
  <si>
    <t>2014-2015</t>
  </si>
  <si>
    <t>第一期年产3亿片纸尿裤等卫生用品</t>
  </si>
  <si>
    <t>梅州迪森生物质能供热有限公司广梅产业园生物质能集中供热项目</t>
  </si>
  <si>
    <t>年产蒸汽72万吨</t>
  </si>
  <si>
    <t>广东汇和纸品有限公司环保彩印包装项目</t>
  </si>
  <si>
    <t>年产纸箱4000万件，纸型6000万件，包装彩印8000万件</t>
  </si>
  <si>
    <t>建设年产24万吨仔猪颗粒配合料、生长肥育猪颗粒配合料、禽用及鱼用颗粒配合料产品生产基地</t>
  </si>
  <si>
    <t>用地面积56.3亩，建设37733平方米的办公室、宿舍楼及厂房；购置万能高效粉碎机、电脑控制总成等生产设备60台套</t>
  </si>
  <si>
    <t>用地面积18667平方米，建设18000平方米的运营中心和15000平方米的农副产品加工车间；购置成套碾米、风干、包装、冷藏设备等30台套</t>
  </si>
  <si>
    <t>用地面积60000平方米，购置啤酒生产线、金柚原浆生产线、金柚饮料生产线等配套生产设备</t>
  </si>
  <si>
    <t>项目用地面积约为33917平方米，投产后年产化妆棉、绵柔巾、棉签等6000吨，年产值40000万元</t>
  </si>
  <si>
    <t>拟建成全国最大的医用天然乳胶手套生产基地之一，打造品质、速度、服务全一流的专业乳胶制品公司，分两期建设</t>
  </si>
  <si>
    <t>蕉华管理区</t>
  </si>
  <si>
    <t>广东中烟工业有限责任公司梅州卷烟厂联合工房及配套工程技术改造项目</t>
  </si>
  <si>
    <t>建设联合工房面积63598平方米，其它辅助用房等4569平方米；改造综合库面积18900平方米</t>
  </si>
  <si>
    <t>梅州卷烟厂</t>
  </si>
  <si>
    <t>梅县区烟叶复烤技术改造项目</t>
  </si>
  <si>
    <t>建设烟库，生产线技术改造，改善配套设施等</t>
  </si>
  <si>
    <t>广东梅州烟叶复烤有限公司</t>
  </si>
  <si>
    <t>梅县区梅雁吉祥产业园</t>
  </si>
  <si>
    <t>建设以光电产业为基础、以新材料新工艺为导向的高新技术产业园</t>
  </si>
  <si>
    <t>梅县区广东超华科技年产8000吨高精度电子铜箔生产项目</t>
  </si>
  <si>
    <t>建设电子铜箔生产线，生产能力为8000吨/年</t>
  </si>
  <si>
    <t>2012-2016</t>
  </si>
  <si>
    <t>梅县区广东嘉元科技股份有限公司三期3600吨/年电子铜箔生产线项目</t>
  </si>
  <si>
    <t>建设第三条3600吨/年电子铜箔生产线</t>
  </si>
  <si>
    <t>梅县区广东博森多晶硅铸锭炉建设项目</t>
  </si>
  <si>
    <t>建设多晶硅铸锭硅熔炉50台及配套设备，形成年产500兆瓦生产线</t>
  </si>
  <si>
    <t>梅县区庆达实业有限公司二期扩建建设项目</t>
  </si>
  <si>
    <t>建设厂房、生产线</t>
  </si>
  <si>
    <t>梅县区梅州鸿荣工程机械再制造技术改造项目</t>
  </si>
  <si>
    <t>通过技改提高工程机械、矿山机械再制造水平</t>
  </si>
  <si>
    <t>梅县区中新集团汽车零部件制造生产项目（首期）</t>
  </si>
  <si>
    <t>项目选址在畲江产业园，规划用地面积约2000亩，首期380亩，以机电装备制造业、汽车零部件制造业及其相关产业为主，以大型企业为核心、中小企业为主体，最终形成产业生态链的新型制造业工业园区。中新集团首期投资8亿元建设，负责畲江现代创业孵化园的开发建设与招商引资（引进汽车零部件制造产业等）项目</t>
  </si>
  <si>
    <t>平远县深圳市玛斯科特科技有限公司锂电池生产项目</t>
  </si>
  <si>
    <t>电动车锂离子电池及电源管理系统</t>
  </si>
  <si>
    <t>梅县区卡莱梅州橡胶轮胎制品有限公司草地胎扩产及设备升级改造项目</t>
  </si>
  <si>
    <t>增加日产8000条轮胎生产线</t>
  </si>
  <si>
    <t>梅县区永利年产10000台真空冷冻干燥设备生产项目</t>
  </si>
  <si>
    <t>生产线全面竣工后，形成年产10000台真空冷冻干燥设备能力</t>
  </si>
  <si>
    <t>以嘉兴工艺有限公司为基础进行基地建设</t>
  </si>
  <si>
    <t>红豆杉枝叶提取紫杉醇年生产紫杉醇原料150公斤、10-DABIII1000公斤， 紫杉醇针剂500万元</t>
  </si>
  <si>
    <t>梅县区航鑫二期厂区整体搬迁及企业升级改造项目</t>
  </si>
  <si>
    <t>建设新厂区；3台三相反应塔，节能型高频开关电源；2套多效节能蒸发器年产高锰酸钾15000吨</t>
  </si>
  <si>
    <t>梅州市明珠冶炼厂异地搬迁技改项目</t>
  </si>
  <si>
    <t>整厂异地搬迁；31万吨技改升级</t>
  </si>
  <si>
    <t>梅县区建材加工建设项目</t>
  </si>
  <si>
    <t>建设厂房、办公楼，建筑面积33000平方米</t>
  </si>
  <si>
    <t>梅县区合兴实业有限公司自动化无纺布生产线建设项目</t>
  </si>
  <si>
    <t>新建三座厂房（含仓库）、一幢办公楼，建设自动化无纺布成产线</t>
  </si>
  <si>
    <t>新建厂房36525平方米生产金柚饮料、金柚膳食纤维、金柚颗粒冲剂、金柚果胶等产品</t>
  </si>
  <si>
    <t>项目建成后年处理残次矿、浮选尾矿、冶金废渣、废液30万吨</t>
  </si>
  <si>
    <t>兴宁市广东精维进电子有限公司LED生产基地项目</t>
  </si>
  <si>
    <t>新建LED生产线10条及LED生产厂房2栋（分三期建设）等主体工程</t>
  </si>
  <si>
    <t>兴宁市广东鸿源机电园建设项目</t>
  </si>
  <si>
    <t>广东鸿源机电园总占地面积351831平方米，总建筑面积209218平方米</t>
  </si>
  <si>
    <t>兴宁市南粤太阳能热水器及配件生产项目</t>
  </si>
  <si>
    <t>年生产太阳能热水器150000台、集热管500只，建筑面积48800平方米</t>
  </si>
  <si>
    <t>兴宁市尚善光电高精密光学元件生产项目</t>
  </si>
  <si>
    <t>主要生产高精密特种光学元件、镜片</t>
  </si>
  <si>
    <t>兴宁市富达金非金属制品精密模具生产项目</t>
  </si>
  <si>
    <t>建筑面积60439.7平方米，主要生产生产销售精密模具、注塑、LED灯具、非金属制品模具、滑雪用具</t>
  </si>
  <si>
    <t>兴宁市百昌金属制品精密模具生产项目</t>
  </si>
  <si>
    <t>主要生产金属制品精密模具及配件，预计年产值9000万元</t>
  </si>
  <si>
    <t>兴宁市明珠流体机械有限公司管道阀门和驱动装置生产项目</t>
  </si>
  <si>
    <t>集管道阀门和驱动装置的研发、生产制造和销售</t>
  </si>
  <si>
    <t>兴宁市云山汽车新能源汽车新型电机研发及产业化项目</t>
  </si>
  <si>
    <t>新建研究开发中心、新生产基地、检测试验中心</t>
  </si>
  <si>
    <t>兴宁市新型无刷发电机技术改造项目</t>
  </si>
  <si>
    <t>研发新型无刷发电机系列产品、厂房建设、购置设备及试验装置</t>
  </si>
  <si>
    <t>兴宁市鑫飞环保新型钢材生产项目</t>
  </si>
  <si>
    <t>主要生产环保新型钢材，预计年产值3亿元</t>
  </si>
  <si>
    <t>兴宁市利通管道科技有限公司薄壁不锈钢管生产项目</t>
  </si>
  <si>
    <t>不锈钢薄壁管和管件的生产加工制造和销售</t>
  </si>
  <si>
    <t>兴宁市跃速体育自行车生产基地</t>
  </si>
  <si>
    <t>项目总投资16845万元，建筑面积26000平方米，占地面积19000平方米，自行车生产线，办公楼、宿舍等基础设施</t>
  </si>
  <si>
    <t>以工艺企业为基础建设</t>
  </si>
  <si>
    <t>兴宁市凯闻生物科技有限公司表面活性剂及油脂前处理项目、油脂（深）加工项目、粮油加工项目</t>
  </si>
  <si>
    <t>主体建筑工程及全厂的辅助工程，建成后，可形成年产44.4万吨产品的生产能力</t>
  </si>
  <si>
    <t>兴宁市蓝韵医疗设备研发制造项目</t>
  </si>
  <si>
    <t>医疗设备研发及制造，占地面积260亩</t>
  </si>
  <si>
    <t>兴宁市拓展盈辉资源有限公司废旧塑料再生利用项目</t>
  </si>
  <si>
    <t>项目用地约185亩，建成年产10万吨食品级塑料颗粒、2万吨高性能改进塑料颗粒和10吨化纤棉</t>
  </si>
  <si>
    <t>兴宁市广东九联、广东三丰禽业肉食鸡加工产业一体化项目</t>
  </si>
  <si>
    <t>总用地面积200000平方米，总建筑面积247041.68平方米，建成后年屠宰肉食鸡6000万只，年产分割鸡肉产品12万吨，年加工鸡肉熟食品30000吨</t>
  </si>
  <si>
    <t>兴宁市富农禽产品功能性食品开发与产业化项目</t>
  </si>
  <si>
    <t>占地面积40000平方米，建筑面积30000平方米，建设研发大楼、原料车间等</t>
  </si>
  <si>
    <t>兴宁市康莱达食品机械制造项目</t>
  </si>
  <si>
    <t>项目拟选址在东莞石碣（兴宁）产业转移工业园，占地约50亩，主要产品为酒店设备、厨房设备及各类食品机械</t>
  </si>
  <si>
    <t>兴宁市丰谷音响科技有限公司丰谷科技园建设项目</t>
  </si>
  <si>
    <t>项目拟选址兴宁市东莞石碣（兴宁）产业转移工业园，计划用地约33亩，建设丰谷科技园，主要生产音箱和耳机等电子产品</t>
  </si>
  <si>
    <t>兴宁市英新纺织生产建设项目</t>
  </si>
  <si>
    <t>项目计划新建9160平方米厂房、18778平方米仓库、综合办公楼和相关配套设施，将购置国内外先进纺纱机设备一批及相关配套设备，建设年产25000吨高档棉纱生产线项目</t>
  </si>
  <si>
    <t>兴宁市立讯精密仪器研发生产项目</t>
  </si>
  <si>
    <t>专注于连接器件的研发、生产和销售、高频产品开发，产品主要应用于3C（计算机、通讯、消费电子）和汽车等领域</t>
  </si>
  <si>
    <t>兴宁市梅州中牧冷链储藏建设项目</t>
  </si>
  <si>
    <t>由中牧集团与广州市畜牧总公司共同投资建设，在广梅产业园兴宁共建区规划一块150亩的土地，发展饲料加工产业以及冷链屠宰加工和仓储冻库</t>
  </si>
  <si>
    <t>兴宁市南丰电气水电站电气自动化设备产业化项目</t>
  </si>
  <si>
    <t>位于广东省兴宁市兴南大道,占地面积15000平方米,产业化后形成年产值4亿元的水电站电气设备</t>
  </si>
  <si>
    <t>平远县广东宇时代电子有限公司电子终端产品生产线</t>
  </si>
  <si>
    <t>研发、生产和销售音箱、鼠标键盘、摄像头</t>
  </si>
  <si>
    <t>平远县梅州金庄科技有限公司小家电生产项目</t>
  </si>
  <si>
    <t>年产200万台/套智能小家电</t>
  </si>
  <si>
    <t>平远县恒迪微电机铝合金配件、塑胶配件、五金配件及整机生产项目</t>
  </si>
  <si>
    <t>建设厂房、办公楼等，建筑面积2.94万平方米</t>
  </si>
  <si>
    <t>平远县鼎辉投资新光源照明生产项目</t>
  </si>
  <si>
    <t>年产18亿只高能光电晶体、16.5亿只晶体发光模块、3亿只晶体半导体灯泡、2亿只晶体射灯等</t>
  </si>
  <si>
    <t>平远县荻赛尔新型船舶变速箱扩产技术改造项目</t>
  </si>
  <si>
    <t>总建筑面积47588平方米；新购入设备311台套；对原有的技术中心进行升级改造</t>
  </si>
  <si>
    <t>平远县德明金属制品生产项目</t>
  </si>
  <si>
    <t>主要生产加工各类精制手表外壳及配件</t>
  </si>
  <si>
    <t>平远县梅州市洪裕汽车配件制动鼓及制动盘生产项目</t>
  </si>
  <si>
    <t>建设面积3万平米厂房、办公楼,制动鼓及制动盘生产线</t>
  </si>
  <si>
    <t>平远县鑫荣达挂车制造生产项目</t>
  </si>
  <si>
    <t>建设厂房、挂车制造生产线，年产量5000台（套）</t>
  </si>
  <si>
    <t>平远县广东建艺玻璃钢、高性能铝生产项目</t>
  </si>
  <si>
    <t>年产值72000万元玻璃钢、高性能铝合金门窗等</t>
  </si>
  <si>
    <t>平远县广东出口家具制造项目</t>
  </si>
  <si>
    <t>年产家具200万件套</t>
  </si>
  <si>
    <t>平远县洪福高档实木仿古家具生产项目</t>
  </si>
  <si>
    <t>平远县梅州昱淦高档实木家具及自动涂装生产建设项目</t>
  </si>
  <si>
    <t>建设5栋厂房、2栋仓库、1个产品展示中心、2栋研发大楼</t>
  </si>
  <si>
    <t>平远县富莱利家居制造有限公司实木门生产项目</t>
  </si>
  <si>
    <t>年产10万套高档实木门生产线</t>
  </si>
  <si>
    <t>平远县广东华清园生物科技有限公司天然右旋龙脑生产项目</t>
  </si>
  <si>
    <t>种植基地10万亩、育苗基地100亩；精深加工车间、产品研发基地、办公楼等190亩</t>
  </si>
  <si>
    <t>主要生产旋转木马、海盗船、过山车、碰碰车等游乐设备，年产2000台/套</t>
  </si>
  <si>
    <t>平远县广东佳之朋人造石英石板材系列产品生产项目</t>
  </si>
  <si>
    <t>年产85万件各种板材</t>
  </si>
  <si>
    <t>平远县飞龙果业20万吨鲜榨慈橙生产线及附属产品综合利用开发项目</t>
  </si>
  <si>
    <t>规划建设年加工能力20万吨慈橙,鲜榨橙汁10万吨，800吨橙皮油的生产线，冷藏库5000平方米，橙皮综合利用生产中心，橙汁研究和开发中心，办公楼及其配套设施等</t>
  </si>
  <si>
    <t>2012-2017</t>
  </si>
  <si>
    <t>平远县华企公司仁居稀土矿资源整合项目</t>
  </si>
  <si>
    <t>仁居稀土矿资源整合完成后，矿权范围由1.4096批复公里增加至10.0864平方公里，华企公司达到年产1000吨REO</t>
  </si>
  <si>
    <t>平远县广东呈骏集团股份有限公司电梯生产项目</t>
  </si>
  <si>
    <t>电梯及上下游配套产品</t>
  </si>
  <si>
    <t>平远县精工机械装备制造项目</t>
  </si>
  <si>
    <t>模具制作、精密铸造、精深加工、机器人制造等一体的综合性高技术水平的机械装备制造公司。</t>
  </si>
  <si>
    <t>平远县硕联精深加工5万平方米花岗岩系列产品生产项目</t>
  </si>
  <si>
    <t>占地120亩，年产156万平方米系列产品</t>
  </si>
  <si>
    <t>平远县中广核铀业广东有限公司麻楼铀矿冶工程项目</t>
  </si>
  <si>
    <t>年铀矿冶炼124.2吨</t>
  </si>
  <si>
    <t>2015-2021</t>
  </si>
  <si>
    <t>蕉岭县永旺实业电子生产基地</t>
  </si>
  <si>
    <t>线路板生产基地、年产40万平方米的多层电路板</t>
  </si>
  <si>
    <t>蕉岭县佰霖有机荧光材料生产项目</t>
  </si>
  <si>
    <t>年产1000吨有机荧光材料</t>
  </si>
  <si>
    <t>蕉岭县A家家具制造基地项目</t>
  </si>
  <si>
    <t>年产熟料600万吨，年产水泥745万吨，配套建设2×20兆瓦纯低温余热发电系统</t>
  </si>
  <si>
    <t>蕉岭县年产40万吨超细碳酸钙粉生产项目</t>
  </si>
  <si>
    <t>在原有基础上以增资扩产方式新增年产40万吨超细碳酸钙粉生产线</t>
  </si>
  <si>
    <t>蕉岭县金发纸业高档纤维纸项目</t>
  </si>
  <si>
    <t>在原有基础上以增资扩产方式新增年产19.8万吨高档灰板纸生产线</t>
  </si>
  <si>
    <t>蕉岭县长寿养生石锅生产项目</t>
  </si>
  <si>
    <t>新建年产200万套(件)长寿养生石锅，占地面积100亩</t>
  </si>
  <si>
    <t>蕉岭润兴生态食品有限公司生态食品加工项目</t>
  </si>
  <si>
    <t>兴建全自动无污染屠宰加工日产100吨生鲜肉类食品生产线</t>
  </si>
  <si>
    <t>蕉岭县桂岭蜂业科技养生产业园建设项目</t>
  </si>
  <si>
    <t>建设桂岭蜂业科技养生产业园</t>
  </si>
  <si>
    <t>蕉岭县高端包装水项目</t>
  </si>
  <si>
    <t>利用蕉岭地下水含硒长寿资源，建设年产10万吨高端包装水项目</t>
  </si>
  <si>
    <t>蕉岭县矿泉水生产项目</t>
  </si>
  <si>
    <t>建设生产厂房、办公用房、生产线等</t>
  </si>
  <si>
    <t>蕉岭县固特超声产品生产项目</t>
  </si>
  <si>
    <t>大埔县天王电子表生产项目</t>
  </si>
  <si>
    <t>新建厂房、生产线、综合大楼等</t>
  </si>
  <si>
    <t>大埔县嘉庆包装制品厂建设项目</t>
  </si>
  <si>
    <t>建设厂房，购置设备等</t>
  </si>
  <si>
    <t>大埔县新诚基五丰矿及扩大区稀土矿项目</t>
  </si>
  <si>
    <t>年产500吨稀土氧化物</t>
  </si>
  <si>
    <t>大埔县欣红工艺陶瓷生产及研发中心建设项目</t>
  </si>
  <si>
    <t>新建陶瓷研发中心、厂房等，购置安装隧道窑、配件、自动施釉、自动成型等设备</t>
  </si>
  <si>
    <t>大埔县昌辉工艺陶瓷生产项目</t>
  </si>
  <si>
    <t>新建厂房、综合楼等，购置安装窑炉等生产设备</t>
  </si>
  <si>
    <t>大埔县发源工艺陶瓷生产项目</t>
  </si>
  <si>
    <t>大埔县益成工艺陶瓷生产项目</t>
  </si>
  <si>
    <t>丰顺县汇威高新技术产业园项目</t>
  </si>
  <si>
    <t>建设生产液晶电视、平板电脑、LED灯具生产基地</t>
  </si>
  <si>
    <t>丰顺县鸿润电子有限公司电声器材生产项目</t>
  </si>
  <si>
    <t>规划用地面积约50亩，主要生产销售扬声器磁极芯（T铁）等</t>
  </si>
  <si>
    <t>丰顺县培英电声有限公司电声产品生产项目</t>
  </si>
  <si>
    <t>主要生产销售各类车船影音产品及GPS导航仪等</t>
  </si>
  <si>
    <t>丰顺县培英汽车音响生产项目</t>
  </si>
  <si>
    <t>厂房建设及员工宿舍</t>
  </si>
  <si>
    <t>丰顺县深圳蓝科尔电子数码产品生产项目</t>
  </si>
  <si>
    <t>总用地面积约50亩，主要生产开发PCB、DVR、CAM、U盘和安防等现代数码产品</t>
  </si>
  <si>
    <t>丰顺县金都电子家电产品生产基地项目</t>
  </si>
  <si>
    <t>规划用地面积约100亩，主要生产销售美发美容电器和厨房电器等产品</t>
  </si>
  <si>
    <t>丰顺县旺兴达LED照明系列产品生产项目</t>
  </si>
  <si>
    <t>建设厂房、生产车间，建筑面积5万平方米</t>
  </si>
  <si>
    <t>丰顺县华于粉末冶金制品生产项目</t>
  </si>
  <si>
    <t>用地面积约100亩，主要生产汽车、摩托车粉末冶金零件和空调压缩机平衡块等</t>
  </si>
  <si>
    <t>建设新型水泥防水材料生产基地</t>
  </si>
  <si>
    <t>丰顺县江西双胞胎投资有限公司饲料生产项目</t>
  </si>
  <si>
    <t>建设双胞胎、高档猪教槽料、兽药、微生态制剂产品生产基地</t>
  </si>
  <si>
    <t>丰顺县大北农集团华南区粤东科技园饲料生产项目</t>
  </si>
  <si>
    <t>建设高档猪教槽料、兽药、微生态制剂产品生产基地</t>
  </si>
  <si>
    <t>丰顺县恒达交通器材有限公司交通器材生产项目</t>
  </si>
  <si>
    <t>占地面积40亩，主要生产销售铁道、公路线路、公路安全隔离栅等各类交通器材</t>
  </si>
  <si>
    <t>丰顺县上海格尔特保健食品有限公司健康产业园保健食品生产项目</t>
  </si>
  <si>
    <t>占地面积50亩，主要研发及生产保健食品</t>
  </si>
  <si>
    <t>丰顺县广东穗丰米味园米粉生产项目</t>
  </si>
  <si>
    <t>建设日产24吨成品的波纹米粉生产项目，购买设备、购置厂房</t>
  </si>
  <si>
    <t>丰顺县瑞马奇食品有限公司食品生产项目</t>
  </si>
  <si>
    <t>建设厂房及生产线</t>
  </si>
  <si>
    <t>丰顺县恒顺五金电子有限公司五金电子生产基地项目</t>
  </si>
  <si>
    <t>占地面积40亩，主要生产从事建筑构建设备和五金电子的加工制造</t>
  </si>
  <si>
    <t>丰顺县立讯饲料生产项目</t>
  </si>
  <si>
    <t>占地面积40亩，主要生产销售家畜用饲料系列产品</t>
  </si>
  <si>
    <t>丰顺县福建海新集团有限公司饲料生产项目</t>
  </si>
  <si>
    <t>占地面积40亩，主要生产销售家畜类饲料、预混料等</t>
  </si>
  <si>
    <t>丰顺县广东深华药业有限公司中药材加工项目</t>
  </si>
  <si>
    <t>主要从事中药材GAP种植推广、收购、加工销售以及技术服务等，并逐步建成区域性中药材集散中心</t>
  </si>
  <si>
    <t>五华县广东富胜实业有限公司数字电视项目</t>
  </si>
  <si>
    <t>用地100亩，建设数字电视生产厂房、仓库等，建成后年产电视达到200万台</t>
  </si>
  <si>
    <t>五华县广东辉骏科技集团有限公司电脑主机板和路由器生产项目</t>
  </si>
  <si>
    <t>建设完成SMT及PCBA生产线30条，达到月生产电脑主机板和路由器主板、手机主板共4500万件以上，新增就业3000人</t>
  </si>
  <si>
    <t>五华县超节能大数据光存储云平台开发及建设项目</t>
  </si>
  <si>
    <t>开发大数据光存储应用技术,并运用自主技术建设具行业示范效应的超节能冷数据云存储公共服务IDC平台</t>
  </si>
  <si>
    <t>五华县润华肠衣加工项目</t>
  </si>
  <si>
    <t>肠衣加工、肝素钠提取</t>
  </si>
  <si>
    <t>五华县广州九鼎包装项目</t>
  </si>
  <si>
    <t>礼品包装盒</t>
  </si>
  <si>
    <t>五华县深圳博思科特环境能源科技空气能产品制造项目</t>
  </si>
  <si>
    <t>空气能冷暖环境处置设备研发制造</t>
  </si>
  <si>
    <t>五华县广东碧菲亚工艺品珠宝首饰盒生产项目</t>
  </si>
  <si>
    <t>生产珠宝首饰盒</t>
  </si>
  <si>
    <t>五华县梅州胜大科技空气净化器生产项目</t>
  </si>
  <si>
    <t>生产空气净化器</t>
  </si>
  <si>
    <t>五华县深圳诺华硅橡胶制品生产项目</t>
  </si>
  <si>
    <t>硅橡胶制品</t>
  </si>
  <si>
    <t>五华县广东冠华传导科技有限公司第二期中低压电缆生产线项目</t>
  </si>
  <si>
    <t>中低压电缆生产车间、矿用电缆车间、高分子电缆车间、仓库、办公楼，建筑占地面积93000平方米，安装生产线机器</t>
  </si>
  <si>
    <t>五华县神牛摄影器材生产项目</t>
  </si>
  <si>
    <t>征地、土地平整和厂房基建</t>
  </si>
  <si>
    <t>五华县富鑫通实业钣金、不锈钢加工项目</t>
  </si>
  <si>
    <t>用地面积80亩，生产机械设备及其配件，电子产品、家用电器、五金配件、汽车配件、塑料制品生产销售以及货物进口业务</t>
  </si>
  <si>
    <t>五华县南海百凌制冷设备生产项目</t>
  </si>
  <si>
    <t>制冷设备生产厂房、生产线等</t>
  </si>
  <si>
    <t>五华县大汇红木家具生产、销售项目</t>
  </si>
  <si>
    <t>建设红木家具生产、销售客家风情一条街</t>
  </si>
  <si>
    <t>2016-2025</t>
  </si>
  <si>
    <t>五华县兴旺源高档家具生产项目</t>
  </si>
  <si>
    <t>用地50亩，建设家具生产厂房、综合楼等，建成后年产值1.7亿元，年创税500万元</t>
  </si>
  <si>
    <t>五华县生物医药健康食品生产项目（广东香雪药业）</t>
  </si>
  <si>
    <t>建设年产片剂20亿片、年产胶囊剂10亿粒、年产颗粒剂1万吨的生物医药产业园</t>
  </si>
  <si>
    <t>五华县源参泰实业中药饮片补品生产项目</t>
  </si>
  <si>
    <t>用地面积25亩，规划建设药品生产厂房、保健食品生产厂房、仓库、综合楼、宿舍楼等，建成后中药饮片、参茸补品预计年产20000吨，预计年产值25000万元</t>
  </si>
  <si>
    <t>五华县如翼实业高端五金及塑胶产品生产项目</t>
  </si>
  <si>
    <t>占地面积193亩，建设高端五金及塑胶产品生产厂房、仓库等，建成后年产高端五金系列产品500万套、年产塑胶产品2000吨、年产包装材料8000吨</t>
  </si>
  <si>
    <t>广东恒兴经济发展有限公司五华县白石嶂钼矿项目</t>
  </si>
  <si>
    <t>日采选3000吨采矿、选矿技术改造工程，及年处理尾矿砂60万吨尾矿综合利用工程</t>
  </si>
  <si>
    <t>2008-2016</t>
  </si>
  <si>
    <t>现代物流商贸项目（33项）</t>
  </si>
  <si>
    <t>梅江区梅州海吉星农产品商贸物流园</t>
  </si>
  <si>
    <t>占地约400亩，总建筑面积426800平方米；建设农产品展示区、农产品交易区、FQT食品安全检测检疫体系、电子商务平台、金融服务、智能化仓储江北人居等功能及其他配套区域</t>
  </si>
  <si>
    <t>梅江区梅州义乌小商品批发城</t>
  </si>
  <si>
    <t>梅江区跨境文化O2O产业园</t>
  </si>
  <si>
    <t>占地面积约100亩,建设海外客跨境商品创意文化产业园。经营电子商务；经营货物及技术进出口</t>
  </si>
  <si>
    <t>梅县区梅州市协卓现代农资物流配送中心</t>
  </si>
  <si>
    <t>建设库房、综合办公楼、电商物流楼、农资批发市场及其他配套基础设施等；用地面积163800平方米，建筑面积108833平方米</t>
  </si>
  <si>
    <t>梅县区梅州锦绣国际建材家居商业城</t>
  </si>
  <si>
    <t>梅州市集一建材家居</t>
  </si>
  <si>
    <t>建设集一建材经济总部，占地面积50亩</t>
  </si>
  <si>
    <t>梅县区艺展中心</t>
  </si>
  <si>
    <t>完善主体工程及配套设施建设</t>
  </si>
  <si>
    <t>梅县区冠桥实业医疗设备商贸城</t>
  </si>
  <si>
    <t>主要建设商贸、休闲、办公及宿舍，建筑面积约2500平方米，总建设用地为20亩</t>
  </si>
  <si>
    <t>梅县区电子商务产业园</t>
  </si>
  <si>
    <t>建立电子商务综合服务体系，建设电子商务人才培训中心，电商项目投融资对接平台，占地面积40亩，总建筑面积10000平方米</t>
  </si>
  <si>
    <t>梅县区城东农副产品批发物流中心</t>
  </si>
  <si>
    <t>建设集农产品收购、加工、储存、江北人居配送、连锁经营、展示展销、电子商务“六位一体”的新型农副产品流通业态</t>
  </si>
  <si>
    <t>梅县区广东粤兴金实业发展有限公司钢材仓储项目</t>
  </si>
  <si>
    <t>占地面积35亩，建设钢材仓储经济总部</t>
  </si>
  <si>
    <t>兴宁市毅德商贸物流城</t>
  </si>
  <si>
    <t>兴宁市金谷粮食加工厂10万吨粮食仓储建设项目</t>
  </si>
  <si>
    <t>新建储备仓库（其中浅圆仓8个，平房仓2个），以及办公大楼、宿舍楼各1栋，总建筑面积8015.63平方米</t>
  </si>
  <si>
    <t>平远县综合物流园</t>
  </si>
  <si>
    <t>占地面积200亩，建设通用集散型江北人居园区</t>
  </si>
  <si>
    <t>平远县城南商业物流中心</t>
  </si>
  <si>
    <t>占地面积7677平方米，建筑面积6000平方米建设内容包括电子商务、购物中心、仓储、配送中心</t>
  </si>
  <si>
    <t>平远县凯旋商业中心</t>
  </si>
  <si>
    <t>项目占地面积7381平方米，建筑占地35658平方米建设城中商业中心</t>
  </si>
  <si>
    <t>平远县百川商业江北人居中心</t>
  </si>
  <si>
    <t>平远县城南农副产品交易中心项目</t>
  </si>
  <si>
    <t>总用地面积7368.33平方米，总建筑面积62350平方米</t>
  </si>
  <si>
    <t>平远县广东华泰农兴产品交易中心</t>
  </si>
  <si>
    <t>建成粤闽赣区域大宗农产品商品交易中心，包括农林产品商贸、仓储保鲜、江北人居等服务园区，农业休闲、旅游观光园区。建设多功能现代化商务大楼综合体</t>
  </si>
  <si>
    <t>平远县梅州市粤闽赣农产品冷链物流加工交易基地</t>
  </si>
  <si>
    <t>占地面积480亩</t>
  </si>
  <si>
    <t>蕉岭县长寿投资农电商孵化基地</t>
  </si>
  <si>
    <t>创新创业农电商孵化基地</t>
  </si>
  <si>
    <t>蕉岭县桂岭新区综合市场建设项目</t>
  </si>
  <si>
    <t>建设桂岭新区综合市场</t>
  </si>
  <si>
    <t>丰顺县广东深华药业有限公司现代物流项目</t>
  </si>
  <si>
    <t>建筑面积35000平方米，主要建设物流仓储及仓储设备、物联网、办公区、宿舍区、电商平台建设</t>
  </si>
  <si>
    <t>丰顺县瑞丰粮油食品有限公司15万吨浅圆仓建设工程</t>
  </si>
  <si>
    <t>建筑面积10082.7平方米，主要建设浅圆仓、平房仓、器材库等</t>
  </si>
  <si>
    <t>中国供销粤东（五华）农产品电商批发城项目</t>
  </si>
  <si>
    <t>五华县物流产业园</t>
  </si>
  <si>
    <t>五华县梅州市再生资源产业物流园</t>
  </si>
  <si>
    <t>占地面积100-200亩</t>
  </si>
  <si>
    <t>五华县电子商务创业园建设</t>
  </si>
  <si>
    <t>占地面积100亩，建筑面积50000平方米</t>
  </si>
  <si>
    <t>五华县城乡集贸市场新建和升级改造项目</t>
  </si>
  <si>
    <t>新建集贸市场11个，升级改造集贸市场4个</t>
  </si>
  <si>
    <t>五华县农产品冻库项目</t>
  </si>
  <si>
    <t>建设冻库厂房基础设施，购置机械设备</t>
  </si>
  <si>
    <t>主要建设绿色食品加工生产基地、农副产品展销厅（含大型商场）并配套物流中转中心、产品分类仓库冷库基地</t>
  </si>
  <si>
    <t>现代农业项目（39项）</t>
  </si>
  <si>
    <t>梅县石扇开发金柚系列产品，对金柚进行精、深加工项目</t>
  </si>
  <si>
    <t>建设金柚出口基地，引进企业开发金柚系列产品，对金柚进行精、深加工</t>
  </si>
  <si>
    <t>梅县区嘉应茗茶产业基地</t>
  </si>
  <si>
    <t>在梅县区辖区内扩种茶叶基地2万亩，完善加工、品牌、包装、销售网络</t>
  </si>
  <si>
    <t>梅县区现代农业示范区</t>
  </si>
  <si>
    <t>建设核心示范功能区、健康养殖示范区等，实施十大工程，构建五大体系</t>
  </si>
  <si>
    <t>梅县佳禾现代农业园项目建设规模300亩，是集“农业展示、休闲观光、科普教育和科技推广”为一体的现代农业园区</t>
  </si>
  <si>
    <t>梅县区广东雁归来虎形山金线莲种植与加工项目</t>
  </si>
  <si>
    <t>经济总部，科研、种植和深加工，生产鲜品、干品金线莲及系列产品，同时发展休闲旅游</t>
  </si>
  <si>
    <t>梅县区广东兴源农林林下种植基地建设项目</t>
  </si>
  <si>
    <t>林下种植基地1100亩，其中：铁皮石斛种植面积800亩，金线莲种植面积300亩；大棚种植基地100亩，其中：铁皮石斛种植面积70亩，金线莲种植面积30亩建设内容：生产基地大棚、办公组培楼、加工车间及生产基地基础设施</t>
  </si>
  <si>
    <t>梅县区广东南药种植加工项目</t>
  </si>
  <si>
    <t>建设1万亩银杏、1万亩红豆杉、5000亩佛手、5000亩仙草、5000亩石斛、5000亩金花茶种植基地，建设一批江北人居研究深加工基地</t>
  </si>
  <si>
    <t>整治342000亩农田</t>
  </si>
  <si>
    <t>兴宁市革命老区连片油茶产业基地建设项目</t>
  </si>
  <si>
    <t>改良油茶种植地10万亩，扩种油茶种植地20万亩</t>
  </si>
  <si>
    <t>兴宁市油茶产业带建设</t>
  </si>
  <si>
    <t>利用已有25.5万亩油茶种植及精深加工基地，发展茶田观光、旅游、农耕体验</t>
  </si>
  <si>
    <t>兴宁市保仪生态科技（广东）有限公司5万亩油茶种植和3000吨精炼茶油项目</t>
  </si>
  <si>
    <t>建筑面积17930.52平方米</t>
  </si>
  <si>
    <t>兴宁市五色果农业龙田镇精致高效农业基地建设（火龙果项目）</t>
  </si>
  <si>
    <t>建设1万亩优质火龙果种植基地及配套产业</t>
  </si>
  <si>
    <t>兴宁市富荣茶果岭生态旅游文化产业园</t>
  </si>
  <si>
    <t>生态农业综合开发，生态养殖综合开发，绿色食品综合开发，生态旅游综合开发</t>
  </si>
  <si>
    <t>2012-2020</t>
  </si>
  <si>
    <t>兴宁市南药基地建设项目</t>
  </si>
  <si>
    <t>建成石斛繁育基地2500亩</t>
  </si>
  <si>
    <t>兴宁市森林抚育项目</t>
  </si>
  <si>
    <t>占地面积800000亩</t>
  </si>
  <si>
    <t>兴宁市森林防火基础设施建设项目</t>
  </si>
  <si>
    <t>建设防火林带2200公里，购置朴火器械</t>
  </si>
  <si>
    <t>平远县粤赣盐米古驿道（金穗山庄）</t>
  </si>
  <si>
    <t>建设有机种植、有机禽畜水产等及农耕文化科普区、保健养生理疗区等九景五区</t>
  </si>
  <si>
    <t>占地面积11亩，其中厂房、仓库、生产车间10亩，种植面积1万亩，建设年产2800吨食用油橄榄产品基地</t>
  </si>
  <si>
    <t>蕉岭县广东益晟达十八埂生态农业基地</t>
  </si>
  <si>
    <t>蕉岭县葡萄庄园、医疗矿泉水、旅游综合发展项目</t>
  </si>
  <si>
    <t>占地面积10000亩，首期种植4000亩葡萄藤树，新建葡萄酒生产线和矿泉水生产线，二期打造6000亩旅游观光瑞士小镇</t>
  </si>
  <si>
    <t>蕉岭县奥园集团长寿食品种植加工生产基地</t>
  </si>
  <si>
    <t>集约2000亩以上农田种植蕉岭特色长寿农产品，对农产品进行深加工或利用奥园电商平台打品牌包装出售</t>
  </si>
  <si>
    <t>建设蜜柚标准化示范园、蜜柚江北人居基地、现代农业示范园以及蜜柚深加工等</t>
  </si>
  <si>
    <t>大埔县单竹山绿雅投资有限公司健康养生、山泉水建设项目</t>
  </si>
  <si>
    <t>抓好1500亩高山茶种植，开发年产10万吨的富硒山泉水，兴建生态养生院，种植绿色环保农产品，着力将单竹山打造为梅州健康基地</t>
  </si>
  <si>
    <t>大埔县生猪屠宰及猪肉产品冷链配送建设项目</t>
  </si>
  <si>
    <t>占地面积28340平方米，总建筑面积6000平方米，建设待宰车间、屠宰车间、批发车间、冷冻库、污水处理车间及配套设施</t>
  </si>
  <si>
    <t>大埔县黑石农林肉牛养殖场</t>
  </si>
  <si>
    <t>发展现代生态循环农业、新建肉牛养殖基地、饲料加工厂及基础设施</t>
  </si>
  <si>
    <t>丰顺县广东蓝田农业有限公司日产100吨食用菌工厂化生产项目</t>
  </si>
  <si>
    <t>占地面积258亩,建设基础设施、厂房及生产线</t>
  </si>
  <si>
    <t>丰顺县东留石斛种植基地建设项目</t>
  </si>
  <si>
    <t>建设石斛基地，种植占地面积300亩</t>
  </si>
  <si>
    <t>五华县现代农业园区建设项目</t>
  </si>
  <si>
    <t>三个核心示范功能区建设：南茶（茶叶、油茶）基地扩建、加工，中柚（金柚）基地扩建、加工，北果（黄皮）基地扩建、加工</t>
  </si>
  <si>
    <t>五华县优质稻产业工程建设项目</t>
  </si>
  <si>
    <t>优质稻高产示范区建设及配套技术推广；优质稻产业服务体系建设；优质稻品牌开发和加工配套设施设备建设</t>
  </si>
  <si>
    <t>五华县特色蔬菜生产基地建设项目</t>
  </si>
  <si>
    <t>建设基地基础设施、农业设施、培训基地、蔬菜深加工基地、</t>
  </si>
  <si>
    <t>五华县转水山、水、泥休闲农业建设项目</t>
  </si>
  <si>
    <t>五华县农产品加工流通体系建设项目</t>
  </si>
  <si>
    <t>建设粮食、水果、茶叶、南药、蔬菜生产加工基地及一批农产品批发市场</t>
  </si>
  <si>
    <t>五华县农业科技成果转化交易平台建设项目</t>
  </si>
  <si>
    <t>建设优质高效的农业科技成果转化交易服务平台、农业科技成果展示中心</t>
  </si>
  <si>
    <t>五华县有机云雾茶种植生产项目</t>
  </si>
  <si>
    <t>5000亩有机茶叶种植、加工生产线建设</t>
  </si>
  <si>
    <t>五华县茶亭岗特色生态休闲农业示范区项目</t>
  </si>
  <si>
    <t>在河东镇茶亭岗20000亩金柚基地，建设一个集度假旅游、文化娱乐、运动健康为一体的现代特色休闲农业示范区</t>
  </si>
  <si>
    <t>五华县防火林带建设项目</t>
  </si>
  <si>
    <t>建设防火林带1200公里</t>
  </si>
  <si>
    <t>五华县“一镇一品”特色优质水果基地建设项目</t>
  </si>
  <si>
    <t>建设7个“一镇一品”特色优质水果基地</t>
  </si>
  <si>
    <t>五华县南药生产与深加工基地建设项目</t>
  </si>
  <si>
    <t>重点建设转水、河东、水寨、潭下等镇的南药基地，扶持广东康奇力药业股份有限公司进行南药生产加工建设</t>
  </si>
  <si>
    <t>五华县现代农业科技示范基地建设项目</t>
  </si>
  <si>
    <t>重点依托农科所、水研所、鱼苗场整体搬迁建设，打造一个农业新品种、新技术试验、示范基地</t>
  </si>
  <si>
    <t>文化生态旅游项目（124项）</t>
  </si>
  <si>
    <t>梅州市客家围龙屋申报世界文化遗产项目</t>
  </si>
  <si>
    <t>编制项目规划，改造1—2个群落和3个单体</t>
  </si>
  <si>
    <t>市文广新局</t>
  </si>
  <si>
    <t>梅州市客家生态文化保护区</t>
  </si>
  <si>
    <t>建设10个传习中心，18个展示馆，80个传习所和一大批生产性保护基地</t>
  </si>
  <si>
    <t>梅州市林风眠美术馆建设项目</t>
  </si>
  <si>
    <t>建设8—10个综合展厅</t>
  </si>
  <si>
    <t>梅州游客服务中心</t>
  </si>
  <si>
    <t>占地15亩，建筑面积约35000平方米，主要建设游客服务中心、综合楼、文旅展示区、商旅社区</t>
  </si>
  <si>
    <t>市旅游局</t>
  </si>
  <si>
    <t>松口古镇保护性开发</t>
  </si>
  <si>
    <t>规划总面积10平方公里；主要建设千年古街、松口梅江游，客家风情小镇知名景点改造、商务办公酒店群、临水欧洲小镇等五大板块，包括基础建设、配套设施的建设</t>
  </si>
  <si>
    <t>梅州文化旅游特色区管委会</t>
  </si>
  <si>
    <t>“百村千幢”客家传统村落与民居保护性开发项目</t>
  </si>
  <si>
    <t>对100个古村落和1000幢古民居进行保护性利用建设工程</t>
  </si>
  <si>
    <t>梅州市客家乡村民宿和文化旅游驿站建设项目</t>
  </si>
  <si>
    <t>客家乡村民宿和文化旅游驿站建设项目，在全市乡村选择闲置小学、国有集体厂矿区和闲置的民房，通过主题特色改造20个点，成为有客家特色的民宿和乡村旅游驿站</t>
  </si>
  <si>
    <t>梅州花博观赏园</t>
  </si>
  <si>
    <t>占地560亩，主要建设有草地花海、喜庆长廊、客家风情街、水上音乐喷泉等</t>
  </si>
  <si>
    <t>客家特色村镇开发项目</t>
  </si>
  <si>
    <t>梅江区梅州嘉应新天地有限公司文化旅游项目</t>
  </si>
  <si>
    <t>文化产业项目、旅游产业项目投资及管理；商务服务</t>
  </si>
  <si>
    <t>梅州市客天下旅游观光项目</t>
  </si>
  <si>
    <t>占地面积637公顷,建设集科研、教育、生态、文化、休闲、度假、居住和旅游观光景点等为一体的客家民俗文化旅游产业园</t>
  </si>
  <si>
    <t>2006-2020</t>
  </si>
  <si>
    <t>梅州东山谷文化产业有限公司东山谷文化孵化区</t>
  </si>
  <si>
    <t>总占地面积约3300亩，分四期开发建设集文化创意、休闲养生、生态地产于一体文化产业基地，以打造成国家级文化产业示范基地、全球客家人的精神家园为项目开发愿景</t>
  </si>
  <si>
    <t>梅江区城北现代农业休闲观光区项目</t>
  </si>
  <si>
    <t>总面积50平方公里，建设樱花观赏园1400亩、花卉基地8000亩、水库生态休闲园、玉水古村风情园、生鲜果品采摘园、古寺古刹祈福园等六大特色园区</t>
  </si>
  <si>
    <t>梅江区鲤溪万山美丽乡村旅游项目</t>
  </si>
  <si>
    <t>梅县区广东客属文化中国收藏文化示范基地（文博城）</t>
  </si>
  <si>
    <t>项目规划建设用地面积84054平方米，建筑面积79333平方米</t>
  </si>
  <si>
    <t>梅县区传统村落保护项目</t>
  </si>
  <si>
    <t>建设全区7个传统村落的防灾安全保障、历史环境要素修复、基础设施和环境改善、文物和非物质文化遗产保护利用</t>
  </si>
  <si>
    <t>占地面积440亩，建设国际慢城房车营地、旅游交通接驳系统、游客服务配套设施完善提升、停车场等</t>
  </si>
  <si>
    <t>梅县区海上丝绸之路项目（松口）</t>
  </si>
  <si>
    <t>在古街区修建以海上丝绸之路相关国家当地民俗、文化、饮食等为主题的风情街、旅游区。对中国移民纪念广场进行提质升级</t>
  </si>
  <si>
    <t>建设旅游景区，包括游客服务中心、酒店及景区基础设施等</t>
  </si>
  <si>
    <t>梅县区梅州市祥和养生园</t>
  </si>
  <si>
    <t>建设景观道路、办公楼、园区配套设施等</t>
  </si>
  <si>
    <t>梅州恒溪生态园旅游发展有限公司恒溪生态园项目</t>
  </si>
  <si>
    <t>建设集文化、旅游、休闲、观光娱乐、珍稀名木观赏、科研为一体的综合开发项目</t>
  </si>
  <si>
    <t>梅县区梅州市志创梦景实业文化旅游产业项目</t>
  </si>
  <si>
    <t>建筑面积237710平方米，建设游客接待中心、百花园、潮塘村农民安置房、景区基础设施等</t>
  </si>
  <si>
    <t>梅县区梅州幸福·雁鸣湖度假区建设项目</t>
  </si>
  <si>
    <t>项目位于梅州市梅县区雁洋镇，定位于国际高端养生养老度假社区，规划建设国际养生度假区、绿色健康运动区、生态农业种植区、国际康疗中心、养生会所等内容</t>
  </si>
  <si>
    <t>梅县区梅州国际慢城-雁洋新城建设项目</t>
  </si>
  <si>
    <t>开发养老养生产业，打造国际慢城</t>
  </si>
  <si>
    <t>梅县区梅州新金基创意南口·客归侨乡·麓湖山庄文化旅游区</t>
  </si>
  <si>
    <t>古村落修复、旅游基础设施和配套服务平台、观光农业、文化体验区、河道景观、特色商品街区、新农村人居示范开发建设；控制区规模2.5平方公里</t>
  </si>
  <si>
    <t>2014—2019</t>
  </si>
  <si>
    <t>梅县区广东杉维生物医药南寿峰健康文化产业园</t>
  </si>
  <si>
    <t>占地面积1.4万亩，以“文化+休闲+养生+养老”为主题，建设“神密的世界客家药王谷，国家级的养生养老胜地”，计划打造成科技特色浓郁、中医药养生技术先进、养生养老功能齐全的主题型健康文化产业园</t>
  </si>
  <si>
    <t>梅县区梅州市新源船舶“新南湾”水岸游乐休闲中心</t>
  </si>
  <si>
    <t>打造梅州唯一以水岸游乐为主题的休闲旅游中心，主要建设游客接待中心、游船码头、沙滩运动场、水上游乐设施、岸边木屋长廊及木屋休闲区等</t>
  </si>
  <si>
    <t>梅县区三乡养生度假村</t>
  </si>
  <si>
    <t>建设合院、客房，建筑面积73260平方米</t>
  </si>
  <si>
    <t>建设三级标准水泥路；生态停车场；栽种绿化林及植被；环保厕所及其它公用卫生设施；兴建水库及配套设施；农家乐及配套设施</t>
  </si>
  <si>
    <t>梅县区水车生物谷项目</t>
  </si>
  <si>
    <t>建设以重点发展长寿食品精深加工产业，延伸发展中药种植、水产养殖、农渔业观光、体验旅游、养生保健等上下游产业为主导的水车富力生物谷项目</t>
  </si>
  <si>
    <t>建设金柚公园、建设金柚种植标准园，建设金柚交易中心，发展金柚深加工，构建金柚产业链，挖掘金柚文化，打造金柚文化产业示范园</t>
  </si>
  <si>
    <t>铺设水泥路面，拓宽路面工程，绿化美化周围环境，安装路灯的新建停车场等，占地面积4000平方米</t>
  </si>
  <si>
    <t>兴宁市广东明珠养生山城项目</t>
  </si>
  <si>
    <t>建设生态养生园、酒文化产业园、茶文化产业园、山城风精品酒店、养生度假酒店及客家风情小镇等一体化的综合开发项目</t>
  </si>
  <si>
    <t>兴宁市神光山皇家金煦国际度假村项目</t>
  </si>
  <si>
    <t>建设水上乐园、鸟巢木屋、山体温泉、黄埔拓展训练基地、配套酒店、产权式住宅等，总建筑面积250000平方米</t>
  </si>
  <si>
    <t>兴宁市熙和湾客乡文化旅游产业园项目</t>
  </si>
  <si>
    <t>占地面积11725.20亩，建设新客居版块、文化旅游版块、休闲体育版块、生态度假版块</t>
  </si>
  <si>
    <t>占地面积约1000亩</t>
  </si>
  <si>
    <t>兴宁市“金龙湾”休闲观光园项目</t>
  </si>
  <si>
    <t>龙田金星、五一、龙盘、凉伞、圩镇片区建设2000亩精致高效农业示范区；建设占地面积8000平方米湿地公园；挖掘和保护传统文化，重点是花灯工艺传承保护，保护传统古村落；推进交通、水利、通讯等设施建设</t>
  </si>
  <si>
    <t>兴宁市森林公园湿地公园建设及森林旅游开发项目</t>
  </si>
  <si>
    <t>建设15个森林公园、1个湿地公园，总面积50000亩</t>
  </si>
  <si>
    <t>兴宁市古城修复工程项目</t>
  </si>
  <si>
    <t>拆除1900多米古城墙上民房及城墙外建筑，按修旧如旧的原则，修复四个城门楼、1900多米城墙及城内部分古街道景观</t>
  </si>
  <si>
    <t>兴宁市版画传承创作基地项目</t>
  </si>
  <si>
    <t>结合古民居保护利用，建设集版画博物馆、创作室、美术交流中心等一体的版画村</t>
  </si>
  <si>
    <t>兴宁市龙田镇龙腾省级森林公园</t>
  </si>
  <si>
    <t>充分利用高陂、石壁、羊岭3个村14000多亩森林、武仙岩、文昌祠、古村落、空7军旧址、农家乐等自然生态和人文资源打造龙田文化旅游产业</t>
  </si>
  <si>
    <t>兴宁市金明湖生态旅游产业园</t>
  </si>
  <si>
    <t>占地面积1000亩，建筑面积50万平方米</t>
  </si>
  <si>
    <t>平远县南台卧佛山文化旅游产业园</t>
  </si>
  <si>
    <t>打造佛文化观光朝圣区、佛禅养生度假区、旅游小镇（旅游综合服务区）、户外运动休闲区、碧水霞山娱乐区五大功能区，包括五树六花景观农业庄园、佛教主题文化景观园、登山步道、佛教文化艺术博览馆、茶养山房、禅文化主题度假酒店、佛客文化商街、户外服务基地、山地越野道、极限运动基地、帐篷营地、水上乐园、生物园、游船码头等项目</t>
  </si>
  <si>
    <t>平远县五指石景区</t>
  </si>
  <si>
    <t>面积13.2平方公里，主要建设旅游综合服务区、绿道、天道二期、核心区升级改造、贵妃湖环湖景观带、西山林场服务点、景区智能化建设、酒店、户外运动拓展基地及基础配套设施</t>
  </si>
  <si>
    <t>平远县五指石休闲度假山庄建设项目</t>
  </si>
  <si>
    <t>建设旅游接待中心、土特产超市，建筑面积6000平米</t>
  </si>
  <si>
    <t>平远县广东逸景文化旅游长布半岛休闲度假区（含相思河景区）</t>
  </si>
  <si>
    <t>面积约960亩，主要建设半岛入口形象展示区、商业区、度假酒店养生区、养心内湖漫步区、户外拓展体验区，及相思河游客服务中心、生态停车场、码头、游船升级改造及主要节点建设</t>
  </si>
  <si>
    <t>平远县广东仓子健康产业客家相思谷景区</t>
  </si>
  <si>
    <t>面积30平方公里，建设包括森林徒步、中医药旅游小镇、南药养生禅心谷、相思七仙女瀑布、仓子下画卷人家、云端畲客等休闲体验项目</t>
  </si>
  <si>
    <t>平远县广东卧佛南台山旅游度假区</t>
  </si>
  <si>
    <t>面积15平方公里，建设包括山水观光、参禅礼佛、养生度假、汽车营地、森林体验、客家风情园、水上乐园、儿童乐园、动物乐园、温泉度假小镇等旅游项目</t>
  </si>
  <si>
    <t>平远县热柘温泉度假区</t>
  </si>
  <si>
    <t>主要包括接待区、温泉区、客栈区、汤街区、后勤区四大功能区</t>
  </si>
  <si>
    <t>平远县鹏鹰休闲度假旅游项目</t>
  </si>
  <si>
    <t>利用石龙寨景区建设休闲、健身广场，足球场，客家风情旅游街</t>
  </si>
  <si>
    <t>平远县盛世中联旅游开发项目</t>
  </si>
  <si>
    <t>规划用地约200亩，建设旅游、观光、商住一体的度假区</t>
  </si>
  <si>
    <t>规划面积2.3万亩；一期建设百花观赏区；二期建设休闲度假区；三期建设生态养生区；四期建设有机蔬果区</t>
  </si>
  <si>
    <t>蕉岭县文化旅游养生（五汇居）项目</t>
  </si>
  <si>
    <t>种植千亩以上辣木基地，以基地为中心设立辣木应用研发中心，开发辣木食品系列产品、辣木萃取生物制药、生态旅游基地等</t>
  </si>
  <si>
    <t>台湾（蕉岭）健康养生产业园</t>
  </si>
  <si>
    <t>园区内规划设立医疗电子产业化生产区、技术创新研发区、商务办公大厦、商业文化街、养生艺术酒店、文化养生禅修书院等板块</t>
  </si>
  <si>
    <t>蕉岭县红色旅游景区基础设施建设项目</t>
  </si>
  <si>
    <t>以丘逢甲故居、谢晋元故居、罗福星故居为核心，建设和完善景区道路、旅游公厕、停车场、标识牌等旅游基础设施，打造经典红色旅游景区</t>
  </si>
  <si>
    <t>蕉岭县长潭旅游区整体开发项目项目</t>
  </si>
  <si>
    <t>突出“绚丽长潭、养生天堂”的主题，将原有景点升级改造，新建水上游乐设施、滨湖主题酒店、养生苑、生态景观走廊等项目，将其打造成国家5A级景区和广东省乃至全国休闲度假、滨水旅游、健康养生的重要目的地</t>
  </si>
  <si>
    <t>蕉岭县“客韵寿乡”建设项目</t>
  </si>
  <si>
    <t>建设包含蕉城龙安、三圳九岭、芳心、招福、福岭美丽乡村各节点景区</t>
  </si>
  <si>
    <t>蕉岭县长潭镇白马水乡建设项目</t>
  </si>
  <si>
    <t>白马水乡民居外立面改造，停车场、游客服务中心观景台、农耕体验区、公厕等建设</t>
  </si>
  <si>
    <t>蕉岭县南礤镇石寨古村落保护利用建设项目</t>
  </si>
  <si>
    <t>对石寨古村落保护利用建设</t>
  </si>
  <si>
    <t>蕉岭县高思人文景区开发建设项目</t>
  </si>
  <si>
    <t>建设高思人文景区开发</t>
  </si>
  <si>
    <t>蕉岭县锦绣山河运动休闲项目</t>
  </si>
  <si>
    <t>占地450亩，新建长寿体育公园、足球村、娱乐旅游集训度假景区等</t>
  </si>
  <si>
    <t>蕉岭县梅州华商锦绣山河游艇运动水上项目</t>
  </si>
  <si>
    <t>生态湿地公园、蕉岭长寿体育公园、梦幻水上乐园、运动休闲集训基地</t>
  </si>
  <si>
    <t>蕉岭县石窟河水上乐园建设项目</t>
  </si>
  <si>
    <t>开发建设湿地公园、游艇码头、水上高尔夫、水上表演以及体育场馆等项目</t>
  </si>
  <si>
    <t>蕉岭县养生文化产业园建设项目</t>
  </si>
  <si>
    <t>建设医疗健康检测与咨询中心、世界长寿博物馆、长寿产品认证中心、康复花园等</t>
  </si>
  <si>
    <t>蕉岭县特色健康养生长寿产业园建设项目</t>
  </si>
  <si>
    <t>占地面积500亩，新建健康养生矿泉水项目、养生黄酒品牌项目、特色健康养生长寿产业基地项目等</t>
  </si>
  <si>
    <t>蕉岭县长潭镇省级新农村示范区建设工程</t>
  </si>
  <si>
    <t>村道扩宽、民居外立面改造、文化活动中心、公园、游客服务中心等</t>
  </si>
  <si>
    <t>大埔县红色旅游经典线路建设项目</t>
  </si>
  <si>
    <t>建设和改造提升三河坝战役纪念园、青溪中央苏区红色交通线、茶阳高乾苏维埃旧址、枫朗中共南方工作委员会旧址等红色资源，以及配套基础设施</t>
  </si>
  <si>
    <t>大埔县西岩茶乡度假村</t>
  </si>
  <si>
    <t>按国家4A级旅游景区标准完善基础设施，并新建茶博物馆，3万亩茶叶种植</t>
  </si>
  <si>
    <t>大埔县西岩山脉万亩乌龙茶生态、养生、茶乡旅游园区建设项目</t>
  </si>
  <si>
    <t>总面积30000亩，规划范围南以西岩山饶平交界线为界，北至枫朗镇隔背村，西至高陂镇福员村，东至枫朗镇墩背天竺坪建设茶园、游客服务中心、茶文化展示中心等基础设施建设</t>
  </si>
  <si>
    <t>大埔县“江畔人家”休闲度假区建设项目</t>
  </si>
  <si>
    <t>总面积约4.6平方公里,积极推动“江畔人家”旅游度假区的建设，打造成集红色教育、休闲度假、生态观光、农耕体验于一体的红色生态旅游度假区</t>
  </si>
  <si>
    <t>大埔县阴那山万福寺大景区建设项目(康美六村联动美丽乡村建设)</t>
  </si>
  <si>
    <t>首期规划范围为7平方公里,打造全国一流宗教文化旅游胜地,以万福寺景区为龙头，全力打造周边31里小留村、中村、坑尾村等六个连片美丽乡村</t>
  </si>
  <si>
    <t>大埔县龙潭寨广东文艺家创作基地</t>
  </si>
  <si>
    <t>采风创作基地大楼、碧桂园城市综合体包括商业建筑、购物中心等；占地面积79480平方米，建筑面积206900平方米</t>
  </si>
  <si>
    <t>大埔县坪山梯田旅游区</t>
  </si>
  <si>
    <t>按国家4A级景区标准建设，完善各项旅游基础设施配套</t>
  </si>
  <si>
    <t>大埔县张弼士故居旅游区</t>
  </si>
  <si>
    <t>游客服务中心、高级休闲山庄、沿河景观带、美食街、酒文化博物馆等建设</t>
  </si>
  <si>
    <t>大埔县聚德山庄休闲农业旅游产业园</t>
  </si>
  <si>
    <t>大埔县广东瑞山生态文化旅游度假区</t>
  </si>
  <si>
    <t>着力将其打造成集“旅游休闲观光、名贵树木种植、精致高效农业开发”于一体的国家5A级绿色生态旅游景区</t>
  </si>
  <si>
    <t>2012-2018</t>
  </si>
  <si>
    <t>大埔县观音山旅游开发项目</t>
  </si>
  <si>
    <t>景区继续规划开发，新建观音庙、农家客栈、酒店等</t>
  </si>
  <si>
    <t>大埔县花萼楼景区开发项目</t>
  </si>
  <si>
    <t>景区维护、开发</t>
  </si>
  <si>
    <t>大埔县三河古镇4A级旅游景区建设项目</t>
  </si>
  <si>
    <t>建设游客服务中心、客栈、农家乐、博物馆、停车场、步行道、商业街，环境整治、古民居修复等</t>
  </si>
  <si>
    <t>大埔县百侯镇古镇旅游区建设项目</t>
  </si>
  <si>
    <t>面积11.7平方公里，全面推进景区五大片区建设</t>
  </si>
  <si>
    <t>韩江（大埔）客家文化旅游特色带建设项目</t>
  </si>
  <si>
    <t>面积1965平方公里，建设韩江（大埔）客家文化旅游特色带项目等配套基础设施建设</t>
  </si>
  <si>
    <t>大埔县历史文化名镇、传统村落、历史建筑的保护和修缮</t>
  </si>
  <si>
    <t>对三个中国历史文化名镇（百侯、茶阳、三河）、五个中国传统村落、三百多座有保护价值的历史建筑进行保护修缮</t>
  </si>
  <si>
    <t>大埔县韩江绿洲生态旅游开发项目</t>
  </si>
  <si>
    <t>打造集旅游度假、休闲娱乐、客房餐饮、运动保健、乡村旅游为一体的新型休闲旅游度假村</t>
  </si>
  <si>
    <t>大埔县屏翠农林生态旅游开发项目</t>
  </si>
  <si>
    <t>景区基础设施及配套设施建设，种植蜜柚、茶叶、名贵树木等</t>
  </si>
  <si>
    <t>丰顺县龙归寨瀑布旅游区提升完善项目</t>
  </si>
  <si>
    <t>国家AAAA级旅游景区，建设旅客服务中心、生态酒店、山地度假酒店、戏水乐园、瀑布观光区等</t>
  </si>
  <si>
    <t>丰顺县韩山生态旅游度假区建设项目</t>
  </si>
  <si>
    <t>建设景区配套基础建设</t>
  </si>
  <si>
    <t>丰顺县九龙嶂生态旅游开发项目</t>
  </si>
  <si>
    <t>建设游客接待中心等配套基础设施建设，总建筑面积7.5万平方米</t>
  </si>
  <si>
    <t>丰顺县鹿湖温泉度假村项目</t>
  </si>
  <si>
    <t>利用自然出露地面200多米长的鹿湖天然温泉资源进行旅游开发</t>
  </si>
  <si>
    <t>丰顺县八乡山生态旅游项目</t>
  </si>
  <si>
    <t>建设游客中心、宾馆、会议中心、度假养生谷，建筑面积共150000平方米，年接待游客120万人次</t>
  </si>
  <si>
    <t>丰顺县八乡山水田园文化旅游产业园项目</t>
  </si>
  <si>
    <t>建设游客中心、度假酒店、茶园景区、花果山、观音山、天鹅湖、儿童乐园、动物园、观光缆车、耕读文化、宗教文化等景点为一体的高端休闲、观光、度假旅游景区，景区规划面积4000多公顷</t>
  </si>
  <si>
    <t>丰顺县广东龙岗马山茶文化休闲产业园建设项目</t>
  </si>
  <si>
    <t>建设绿色生态茶园，把生态茶园与休闲观光茶文化旅游、红色土地旅游、客家文化旅游、宗教文化旅游充分结合，打造马山茶文化休闲产业园</t>
  </si>
  <si>
    <t>丰顺县广东元生源生态旅游文化产业园建设项目（一期）</t>
  </si>
  <si>
    <t>建设生态、旅游、文化综合体</t>
  </si>
  <si>
    <t>丰顺县铜鼓峰生态旅游区建设项目</t>
  </si>
  <si>
    <t>建设生态旅游度假区景区配套基础建设</t>
  </si>
  <si>
    <t>丰顺县莲塘湖生态文化旅游建设项目</t>
  </si>
  <si>
    <t>建设莲塘湖生态旅游度假区景区配套基础建设</t>
  </si>
  <si>
    <t>丰顺县大宝山旅游养生度假项目</t>
  </si>
  <si>
    <t>温泉宾馆、特色小木屋、环形自行车道、温泉度假区、宗教文化区、瀑布观赏区、人工湖区、农家小院、特色种养区、旅游养生地产度假区</t>
  </si>
  <si>
    <t>利用古村落特点，对古村落及周边进行整体开发，建设一座高端度假酒店，对古建筑内民居进行维护翻新作为古寨别院</t>
  </si>
  <si>
    <t>丰顺县揭岭飞泉国际旅游风景区项目</t>
  </si>
  <si>
    <t>建设旅游景区配套基础建设</t>
  </si>
  <si>
    <r>
      <rPr>
        <sz val="10"/>
        <color theme="1"/>
        <rFont val="宋体"/>
        <family val="3"/>
        <charset val="134"/>
      </rPr>
      <t>2</t>
    </r>
    <r>
      <rPr>
        <sz val="10"/>
        <color theme="1"/>
        <rFont val="宋体"/>
        <family val="3"/>
        <charset val="134"/>
      </rPr>
      <t>016-2020</t>
    </r>
  </si>
  <si>
    <t>丰顺县甲溪山水生态旅游项目</t>
  </si>
  <si>
    <t>用地面积6658亩，建成集漂流、丛林冒险、养生、文化体验等</t>
  </si>
  <si>
    <t>丰顺县温泉休闲社区建设项目</t>
  </si>
  <si>
    <t>温泉基础设施及休闲游客温泉池建设</t>
  </si>
  <si>
    <t>丰顺县广东御逸温泉度假村建设项目</t>
  </si>
  <si>
    <t>占地面积280亩，建设集观光、休闲、游乐、养生、美食、科普和文化体验为一体的高端温泉生态科普休闲旅游区</t>
  </si>
  <si>
    <t>丰顺县山水丹竹休闲度假区建设项目</t>
  </si>
  <si>
    <t>以休闲度假、生态茶园和乡村旅游为一体的农业生态旅游项目</t>
  </si>
  <si>
    <t>丰顺县石桥温泉山庄度假村建设项目</t>
  </si>
  <si>
    <t>占地面积100亩，建设一个与自然交融，集度假酒店、温泉旅游区和旅游地产的高端旅游综合性项目</t>
  </si>
  <si>
    <t>丰顺县现代农业生态旅游(黄金镇松青村、三联村)项目</t>
  </si>
  <si>
    <t>集生态、休闲、种养于一体的现代化农业生态旅游项目</t>
  </si>
  <si>
    <t>丰顺县打造黄金水道项目</t>
  </si>
  <si>
    <t>打造旅游观光水道风光</t>
  </si>
  <si>
    <t>丰顺县潭江镇旅游产业园项目</t>
  </si>
  <si>
    <t>打造以摘茶、炒茶、品茶、穿民族服饰、共度少数民族节日等方式体验独特的旅游热点，完善水上观光旅游</t>
  </si>
  <si>
    <t>大埔县文化馆（站、室）建设项目</t>
  </si>
  <si>
    <t>建设县城文化馆、14个文化站和社区文化室及基础设施配套等</t>
  </si>
  <si>
    <t>大埔县陶瓷博物馆建设项目</t>
  </si>
  <si>
    <t>建筑面积13000平方米，建设博物馆及配套基础设施建设等</t>
  </si>
  <si>
    <t>五华县中央苏区五华纪念馆建设项目</t>
  </si>
  <si>
    <t>建设纪念馆、管理用房及附属设施，纪念碑、浮雕墙、大门组雕、公墓整饬</t>
  </si>
  <si>
    <t>五华县公共文化活动中心建设项目</t>
  </si>
  <si>
    <t>建设县级公共文化活动综合体，占地面积25000平方米，建筑面积30000平方米</t>
  </si>
  <si>
    <t>五华县文化综合项目</t>
  </si>
  <si>
    <t>新建科技馆、图书馆、文化馆、博物馆、影剧院、木偶传习所等</t>
  </si>
  <si>
    <t>五华县寨顶巷古村落改造（二期）项目</t>
  </si>
  <si>
    <t>修旧如旧。修缮改造水寨古圩历史建筑、南门楼、圣母宫、刘氏祖屋、周氏祖祠等</t>
  </si>
  <si>
    <t>修缮状元李威光故居，状元李威光故居前、后、左、右征地，规划建设道路及配套设施，占地面积15亩</t>
  </si>
  <si>
    <t>五华县狮雄山建筑遗址公园</t>
  </si>
  <si>
    <t>新建博物馆、游客服务中心，公园内模拟秦军行营、秦县衙署、朝汉台、汉代街、赵佗授封场景等；保护范围130000平方米，建设控制地带200000平方米</t>
  </si>
  <si>
    <t>2016-2023</t>
  </si>
  <si>
    <t>建设集展销中心、创意中心、培训中心、江北人居中心、文化体验中心、观光旅游中心为一体的现代化园区，建立石雕加工中心；占地面积300亩，入园企业60家，年产值15亿元</t>
  </si>
  <si>
    <t>五华县温泉旅游度假基地项目</t>
  </si>
  <si>
    <t>建设旅游景区、温泉度假酒店及配套设施</t>
  </si>
  <si>
    <t>五华县热矿泥温泉景区基础设施升级改造项目</t>
  </si>
  <si>
    <t>建设景区基础设施，包括景区内道路1.6公里，改扩建热矿泥敷泥宫，新建景区综合服务大楼等</t>
  </si>
  <si>
    <t>五华县双龙山旅游景区</t>
  </si>
  <si>
    <t>李惠堂故居修复；建设球王博物馆、球王纪念广场；夏阜千年古寨修复；建设宝莲湖生态休闲度假区、罗陂山水田园景区</t>
  </si>
  <si>
    <t>五华县客天下美丽小镇建设项目</t>
  </si>
  <si>
    <t>占地面积5500亩，建成集体育健身、儿童游乐、养生养老、休闲度假、城市宜居和文化旅游等为一体的客家文化综合园区</t>
  </si>
  <si>
    <t>五华县龙狮殿农业观光旅游发展项目</t>
  </si>
  <si>
    <t>建设高山湖养鱼基地、野生香猪养殖基地、龙狮殿高山油茶基地、高山云雾茶基地、鹰嘴蜜桃基地、游客服务中心以及景区道路</t>
  </si>
  <si>
    <t>五华县七目嶂旅游建设项目</t>
  </si>
  <si>
    <t>建设生态景观观赏路、空中缆车、生态旅游山庄等</t>
  </si>
  <si>
    <t>五华县新农村示范片建设项目</t>
  </si>
  <si>
    <t>以横陂、夏阜等5个名村为中心，带动周边50个示范村建设，完善五大功能区</t>
  </si>
  <si>
    <t>五华县县级森林公园建设项目</t>
  </si>
  <si>
    <t>总面积31250亩，其中尘风坳森林公园14500亩，罗湖森林公园16750亩</t>
  </si>
  <si>
    <t>（五）重点民生工程（142项）</t>
  </si>
  <si>
    <t>教育医疗体育业（52项）</t>
  </si>
  <si>
    <t>梅州南方紫琳职业学院</t>
  </si>
  <si>
    <t>占地面积1000亩，建筑面积440000平方米</t>
  </si>
  <si>
    <t>市教育局</t>
  </si>
  <si>
    <t>东山医院（嘉应学院医学院附属医院）</t>
  </si>
  <si>
    <t>广州中医药大学紫合梅州医院建设项目（一期）</t>
  </si>
  <si>
    <t>梅州市第三人民医院整体搬迁建设项目</t>
  </si>
  <si>
    <t>梅州市人民医院新住院大楼建设项目</t>
  </si>
  <si>
    <t>占地面积140亩，总建筑面积99200平方米，设置1530张床位</t>
  </si>
  <si>
    <t>梅州市中医医院（田家炳医院）建设项目</t>
  </si>
  <si>
    <t>占地面积106亩，建筑面积74000万平方米，其中新建1栋住院大楼，占地面积约4200平方米，总建筑面积约45000平方米，改造原有业务用房等；设置床位1000张</t>
  </si>
  <si>
    <t>嘉应学院医学院住院大楼及医生培训基地</t>
  </si>
  <si>
    <t>嘉应学院</t>
  </si>
  <si>
    <t>嘉应学院综合体育馆建设项目</t>
  </si>
  <si>
    <t>总建筑面积25000平方米，含一块五人制足球场，十二块室内教学训练场地</t>
  </si>
  <si>
    <t>梅江区芹洋学校</t>
  </si>
  <si>
    <t>占地面积约128亩，建成后可容128个班6000多人</t>
  </si>
  <si>
    <t>打造一所职教基地，建筑面积18000平方米，提升学校基础能力建设</t>
  </si>
  <si>
    <t>梅县区人民医院建设项目</t>
  </si>
  <si>
    <t>建成集医疗、科研、培训、康复、保健于一体的综合性医院。医院占地面积250亩，按国家三甲医院标准不断完善建设</t>
  </si>
  <si>
    <t>梅县区中医医院改扩建项目</t>
  </si>
  <si>
    <t>新建和改扩建住院大楼及医疗业务用房；供电工程改造（双回路）；医疗设备购置</t>
  </si>
  <si>
    <t>梅县区畲江医院</t>
  </si>
  <si>
    <t>占地面积53.7亩，总建筑面积45200平方米，按二甲综合医院标准分三期建设，设置床位250张</t>
  </si>
  <si>
    <t>新建白渡、梅西等卫生院，改扩建梅南、大坪、雁洋镇等卫生院，同时各镇卫生院配套建设宿舍楼和配套基本医疗设备</t>
  </si>
  <si>
    <t>按基本设置要求完善村卫生站，提升公共卫生服务能力</t>
  </si>
  <si>
    <t>梅州科伦健康中心建设项目</t>
  </si>
  <si>
    <t xml:space="preserve">占地面积25亩 </t>
  </si>
  <si>
    <t>占地面积30亩，建设一座国际标准足球场和一座足球训练附场，以及一栋7000平方米的综合大楼</t>
  </si>
  <si>
    <t>梅县区广东云天文化教育基地</t>
  </si>
  <si>
    <t>建持世广场、持世学堂及其他配套设施等，建筑面积100000平方米</t>
  </si>
  <si>
    <t>梅县区梅州足球基地建设项目</t>
  </si>
  <si>
    <t>深圳市铁汉生态环境股份有限公司打造足球体育产业基地</t>
  </si>
  <si>
    <t>兴宁市技工学校兴宁市电商教育示范基地建设项目</t>
  </si>
  <si>
    <t>建设2幢电商大楼，占地面积30亩，建筑面积20000平方米</t>
  </si>
  <si>
    <t>兴宁市新中心城区中学建设项目</t>
  </si>
  <si>
    <t>占地面积219亩，建筑面积83006平方米，容纳4800学生</t>
  </si>
  <si>
    <t>兴宁市新中心城区小学建设项目</t>
  </si>
  <si>
    <t>占地面积76亩，建筑面积20663平方米，容纳3000学生</t>
  </si>
  <si>
    <t>兴宁市人民医院创三甲建设项目</t>
  </si>
  <si>
    <t>创建三甲医院和水口分院综合建设</t>
  </si>
  <si>
    <t>兴宁市新中心城区文化体育设施建设项目</t>
  </si>
  <si>
    <t>主要建设图书档案馆、文化艺术馆、演艺馆、青少年文体活动馆等</t>
  </si>
  <si>
    <t>兴宁市实验中学新建项目</t>
  </si>
  <si>
    <t>兴宁市实验中学新建校舍。占地面积219亩，总建筑面积83006平方米，96个教学班，容纳4800学生</t>
  </si>
  <si>
    <t>兴宁市人民医院水口分院</t>
  </si>
  <si>
    <t>规划建设用地50亩，总建筑面积16000平方米，到2025年建成标准化二级甲等综合医院</t>
  </si>
  <si>
    <t>兴宁市妇幼保健院整体搬迁</t>
  </si>
  <si>
    <t>创三级妇幼保健院综合建设，占地面积60亩，建筑面积31500平方米，设置床位350张</t>
  </si>
  <si>
    <t>兴宁市中医医院整体搬迁</t>
  </si>
  <si>
    <t>占地60亩，建筑面积24000平方米</t>
  </si>
  <si>
    <t>平远县教育现代化建设项目</t>
  </si>
  <si>
    <t>建设、购置中小学、幼儿园现代化教育教学设施设备，及运动场改造</t>
  </si>
  <si>
    <t>平远县医疗养生保健中心—医疗卫生区建设项目</t>
  </si>
  <si>
    <t>总建筑面积37445平方米，建筑面积约30934平方米</t>
  </si>
  <si>
    <t>平远县卫生强县建设项目</t>
  </si>
  <si>
    <t>规划总建设面积39680平方米。用于平远县政府卫计系统业务用房改造（含县直医院、镇卫生院、村卫生站）</t>
  </si>
  <si>
    <t>平远中学体育运动场馆建设项目</t>
  </si>
  <si>
    <t>建设1万人座位看台；建设占地面积1500平方米、建筑面积4500平方米体育馆；建设占地2000平方米标准游泳馆</t>
  </si>
  <si>
    <t>蕉岭县桂岭学校建设项目</t>
  </si>
  <si>
    <t>项目占地110亩，可容纳2820个学生，小学部60个班，特殊学校10个班，120人</t>
  </si>
  <si>
    <t>大埔县城区学校扩建工程</t>
  </si>
  <si>
    <t>大埔三小、实验中学、实验幼儿园扩建工程，主要建设办公综合楼、教学楼、学生宿舍楼、运动场等配套设施</t>
  </si>
  <si>
    <t>大埔县新建中医医院项目</t>
  </si>
  <si>
    <t>建设具有中医药特色为主的养生、保健、康复治疗中医养生馆；创建名中医工作室；建设中药制剂加工，生产临床显效中成药、中药药丸等；配合文化特色建设规划，建设中医药健康文化馆</t>
  </si>
  <si>
    <t>大埔县中医院迁建工程</t>
  </si>
  <si>
    <t>新建大埔县中医医院，集医疗、预防保健、教学、科研于一体；依托中医医院功能，建设具有中医药特色为主的养生、保健、康复治疗中医养生馆。迁建大埔县中医医院共约20000平方米</t>
  </si>
  <si>
    <t>大埔县人民医院改（扩）建工程</t>
  </si>
  <si>
    <t>建设面积53000平方米，改扩建住院大楼、医技楼、医务楼、行政办公室、地下停车场及其他改造工程</t>
  </si>
  <si>
    <t>丰顺县实验学校（中小学、幼儿园）建设项目</t>
  </si>
  <si>
    <t>在县城新区建设一所实验中学、实验小学、实验幼儿园</t>
  </si>
  <si>
    <t>丰顺新区综合体育馆建设项目</t>
  </si>
  <si>
    <t>集图书、文化、博物、档案、体育五馆合一的综合体育馆，占地100亩</t>
  </si>
  <si>
    <t>丰顺县中医院整体迁建项目</t>
  </si>
  <si>
    <t>整体搬迁建设，拟兴建15层框架结构，建筑面积为2万平方米的业务用房及附属设施</t>
  </si>
  <si>
    <t>丰顺县乡镇中学建设工程</t>
  </si>
  <si>
    <t>大同中学重建、龙山中学改建</t>
  </si>
  <si>
    <t>丰顺县体育建设工程项目</t>
  </si>
  <si>
    <t>大山背体育场改造，新建16个足球场</t>
  </si>
  <si>
    <t>丰顺县健身广场建设项目</t>
  </si>
  <si>
    <t>建室内游泳池、武术馆及乡镇、行政村健身广场</t>
  </si>
  <si>
    <t>丰顺县人民医院改扩建项目</t>
  </si>
  <si>
    <t>新建重症医学科病区、发热门诊和肠道门诊大楼、康复中心大楼。总面积约5000多平方米，共设置100多张床位</t>
  </si>
  <si>
    <t>五华县职业技术学校建设项目</t>
  </si>
  <si>
    <t>占地面积60亩、建筑面积30000平方米</t>
  </si>
  <si>
    <t>五华县新城中学建设项目</t>
  </si>
  <si>
    <t>占地面积60亩，60个教学班建制，学生3000人</t>
  </si>
  <si>
    <t>五华县人民医院三甲医院达标建设项目</t>
  </si>
  <si>
    <t>按照三级甲等医院标准建设住院楼、急诊楼等及进行设施设备配套建设</t>
  </si>
  <si>
    <t>五华县谷城医院建设项目</t>
  </si>
  <si>
    <t>按照三级甲等医院标准，新建一间民营综合性医院</t>
  </si>
  <si>
    <t>五华县华城卫生院整体迁建项目</t>
  </si>
  <si>
    <t>在异地重建该县级医院</t>
  </si>
  <si>
    <t>五华县足球文化公园建设项目</t>
  </si>
  <si>
    <t>建设综合体育场、多组合足球训练场、篮球场、网球场、羽毛球场、兵乓球场、水上乐园（包括游泳）、健身中心、广场休闲运动设施、以及其他配套基础设施</t>
  </si>
  <si>
    <t>五华县足球训练基地建设项目</t>
  </si>
  <si>
    <t>10个11人制标准足球场、服务中心等共1000亩</t>
  </si>
  <si>
    <t>现代养老服务业（4项）</t>
  </si>
  <si>
    <t>梅县区福晋老年公寓建设项目</t>
  </si>
  <si>
    <t>占地面积2100亩，建筑面积400000平方米</t>
  </si>
  <si>
    <t>梅县区梅州市敦伦水利水电畅园老年养生休闲中心</t>
  </si>
  <si>
    <t>建设集护理康复区、养生区、保健区、娱乐区和景观道路等健康养老养生服务产业</t>
  </si>
  <si>
    <t>占地面积600多亩，建筑面积1280000平方米，建设客家文化村、疗养院及商业中心、健康管理中心等</t>
  </si>
  <si>
    <t>大埔县老年公寓建设项目</t>
  </si>
  <si>
    <t>建筑面积38400平方米，预计建成后可提供养老床位1240张</t>
  </si>
  <si>
    <t>水利基础设施建设（44项）</t>
  </si>
  <si>
    <t>广东省韩江高陂水利枢纽工程建设项目</t>
  </si>
  <si>
    <t>水库总库容4.1亿立方米，防洪库容3.1亿立方米，正常蓄水位38米，发电装机容量100兆瓦，年发电量约4亿千瓦时</t>
  </si>
  <si>
    <t>梅州市山区中小河流治理工程</t>
  </si>
  <si>
    <t>综合治理1741公里河道</t>
  </si>
  <si>
    <t>梅江区山区中小河流治理项目</t>
  </si>
  <si>
    <t>5项，治理河长39.5公里</t>
  </si>
  <si>
    <t>梅县区山区中小河流治理项目</t>
  </si>
  <si>
    <t>14项，治理河长156.6公里</t>
  </si>
  <si>
    <t>兴宁市山区中小河流治理项目</t>
  </si>
  <si>
    <t>16项，治理河长145.5公里</t>
  </si>
  <si>
    <t>平远县山区中小河流治理项目</t>
  </si>
  <si>
    <t>治理河长133.7公里</t>
  </si>
  <si>
    <t>蕉岭县山区中小河流治理项目</t>
  </si>
  <si>
    <t>治理河道12条，全长98.7公里</t>
  </si>
  <si>
    <t>大埔县山区中小河流治理</t>
  </si>
  <si>
    <t>15项140.5公里河道进行治理</t>
  </si>
  <si>
    <t>丰顺县山区中小河流治理工程项目</t>
  </si>
  <si>
    <t>治理河长220.3公里</t>
  </si>
  <si>
    <t>五华县山区中小河流治理项目</t>
  </si>
  <si>
    <t>治理河道23条，294.3公里</t>
  </si>
  <si>
    <t>梅县区梅江干流防洪能力整体提升项目</t>
  </si>
  <si>
    <t>新建堤防15公里，加固堤防70.11公里，河道清淤疏浚49.8公里</t>
  </si>
  <si>
    <t>梅县区城区排涝工程改造项目</t>
  </si>
  <si>
    <t>改造城区13公里主排水沟</t>
  </si>
  <si>
    <t>梅县区梅州大堤西堤三期(程江河段)除险加固达标及景观提升项目</t>
  </si>
  <si>
    <t>堤防除险加固达标建设工程、滨水景观带工程等，全长6.88公里</t>
  </si>
  <si>
    <t>整治河道68公里，清淤疏浚河道68公里，配套建设引排水沟渠1.9公里</t>
  </si>
  <si>
    <t>梅县区病险水库除险加固工程项目</t>
  </si>
  <si>
    <t>对56座小型水库进行除险加固</t>
  </si>
  <si>
    <t>梅县区灌区续建配套与节水改造项目</t>
  </si>
  <si>
    <t>55宗小型灌区改造，设计灌溉总面积83866亩，有效灌溉面积48643亩</t>
  </si>
  <si>
    <t>梅县区“五小”水利工程项目</t>
  </si>
  <si>
    <r>
      <rPr>
        <sz val="10"/>
        <color theme="1"/>
        <rFont val="宋体"/>
        <family val="3"/>
        <charset val="134"/>
      </rPr>
      <t>对374座小山塘和400座木石陂等“五小”水利进行加固改造</t>
    </r>
  </si>
  <si>
    <t>梅县区村村通自来水工程建设项目</t>
  </si>
  <si>
    <t>解决梅县18个镇58多万人的村村通自来水问题</t>
  </si>
  <si>
    <t>梅县区省级水利示范县建设项目</t>
  </si>
  <si>
    <t>水利建设，含水利工程97宗</t>
  </si>
  <si>
    <t>兴宁市村村通自来水工程建设项目</t>
  </si>
  <si>
    <t>水厂建设及管网铺设等</t>
  </si>
  <si>
    <t>兴宁市中小河流治理项目</t>
  </si>
  <si>
    <t>对境内河流进行“三清一护”</t>
  </si>
  <si>
    <t>兴宁市中小河流治理重点县综合整治及水系连通试点工程项目</t>
  </si>
  <si>
    <t>治理河道8条，全长83.86公里</t>
  </si>
  <si>
    <t>兴宁市塘坝除险加固工程项目</t>
  </si>
  <si>
    <t>对主坝、溢洪道、输水涵及配套设计进行除险加固</t>
  </si>
  <si>
    <t>兴宁市病险水闸除险加固工程项目</t>
  </si>
  <si>
    <t>闸室段、上下游连接段及配套设计进行除险加固</t>
  </si>
  <si>
    <t>兴宁市病险水库除险加固工程项目</t>
  </si>
  <si>
    <t>兴宁市河堤除险加固工程项目</t>
  </si>
  <si>
    <t>梅江河水口段除险加固14.7公里</t>
  </si>
  <si>
    <t>广东省兴宁市节水减排工程项目</t>
  </si>
  <si>
    <t>对小型灌区、小堤防、排水沟等改造建设</t>
  </si>
  <si>
    <t>兴宁市罗浮渡田河引水工程项目</t>
  </si>
  <si>
    <t>建设拦水陂、供水管道及配套设施等</t>
  </si>
  <si>
    <t>兴宁市合水水库水资源保护工程项目</t>
  </si>
  <si>
    <t>清除库底淤泥、种植水保林等</t>
  </si>
  <si>
    <t>兴宁市小农水建设“五小”水利工程</t>
  </si>
  <si>
    <t>对小型灌区、堰坝（山塘、闸）、灌排泵站、小堤防、排水沟渠等进行改造</t>
  </si>
  <si>
    <t>平远县凤池水库</t>
  </si>
  <si>
    <t>新建中型水库，库容为1775万立方米</t>
  </si>
  <si>
    <t>蕉岭县村村通自来水工程建设项目</t>
  </si>
  <si>
    <t>主要建设内容有水源工程、井、引水陂、水厂（构筑物）、一体净水设备、输供水管网等，解决17.86万人自来水问题，供水规模29622立方米/天</t>
  </si>
  <si>
    <t>蕉岭县中小河流治理项目</t>
  </si>
  <si>
    <t>实施北磜河治理工程、乌土河治理工程、溪峰河治理工程等</t>
  </si>
  <si>
    <t>蕉岭县石窟河堤围治理项目（险工险段）</t>
  </si>
  <si>
    <t>加固总堤长28公里</t>
  </si>
  <si>
    <t>蕉岭县石窟河沿岸排水渠系改造工程项目</t>
  </si>
  <si>
    <t>总灌溉面积36500亩，对总长67公里两岸渠道和196座渠系建筑物进行改造</t>
  </si>
  <si>
    <t>大埔县村村通自来水工程</t>
  </si>
  <si>
    <t>新建、扩建、扩网及改造水厂，供水一体化设施，改造、铺设管网等，设计供水规模50635立方米</t>
  </si>
  <si>
    <t>大埔县银江镇银溪河整治项目</t>
  </si>
  <si>
    <t>建设明德至冠山一溪两岸全长3公里</t>
  </si>
  <si>
    <t>大埔县高陂防洪堤工程建设项目</t>
  </si>
  <si>
    <t>新建堤围，全长7公里</t>
  </si>
  <si>
    <t>大埔县灌区改造项目(97宗)</t>
  </si>
  <si>
    <t>整治三面光灌排渠道、引水陂等农田基础设施建设</t>
  </si>
  <si>
    <t>大埔县舟角院水电站项目</t>
  </si>
  <si>
    <t>装机30000千瓦</t>
  </si>
  <si>
    <t>大埔县山丰水库引水工程项目</t>
  </si>
  <si>
    <t>总库容为297.14万立方米，设计正常蓄水位相应库容为235.14万立方米；兴利库容为227.42万立方米；坝后兴建的电站装机容量为100千瓦</t>
  </si>
  <si>
    <t>大埔县农村水电增效扩容改造项目</t>
  </si>
  <si>
    <t>对现有水电站进行挖潜改造</t>
  </si>
  <si>
    <t>丰顺县村村通自来水工程建设项目</t>
  </si>
  <si>
    <t>2018年实现全县自来水普及率达到85%以上</t>
  </si>
  <si>
    <t>丰顺县防洪堤围工程项目</t>
  </si>
  <si>
    <t>汤坑镇、大龙华镇进行治理，治理河长23公里，新建加固堤防20公里，沙道清淤24公里</t>
  </si>
  <si>
    <t>五华县小型农田水利重点县建设项目</t>
  </si>
  <si>
    <t>衬砌渠道，维修拦水陂，渠系建筑物改造</t>
  </si>
  <si>
    <t>五华县中小型灌区改造项目</t>
  </si>
  <si>
    <t>渠道疏浚、衬砌；渠系建筑物改造</t>
  </si>
  <si>
    <t>五华县“五小”水利工程建设项目</t>
  </si>
  <si>
    <t>土坝加固，溢洪道、输水系统改造等，重建陂头，渠道改造等</t>
  </si>
  <si>
    <t>五华县新建小型水库工程项目</t>
  </si>
  <si>
    <t>新建小型水库（23宗）</t>
  </si>
  <si>
    <t>五华县农村河道清淤整治工程项目</t>
  </si>
  <si>
    <t>农村河道清淤、疏浚治理（12宗）</t>
  </si>
  <si>
    <t>五华县山洪沟治理工程项目</t>
  </si>
  <si>
    <t>山洪易发点排水管治理</t>
  </si>
  <si>
    <t>五华县村村通自来水工程建设项目</t>
  </si>
  <si>
    <t>建设95个集中式水厂</t>
  </si>
  <si>
    <t>五华县治涝工程项目(包括农村易涝区中小型机电排灌工程)</t>
  </si>
  <si>
    <t>水利工程共计14宗，建设内容包括撇洪沟、排涝主渠道、渠系治理，涵闸、泵站、配套桥梁新建等</t>
  </si>
  <si>
    <t>生态建设项目（35项）</t>
  </si>
  <si>
    <t>建设内容包括编制村规划、实施农村饮水工程、兴建休闲广场、完善道路设施建设，推进人居环境整治等</t>
  </si>
  <si>
    <t>进一步完善垃圾集中处理和生活污水处理设施建设，实施河道治理，完善农村饮水安全工程建设，完善镇村道路建设</t>
  </si>
  <si>
    <t>对14个村整治农村人居环境</t>
  </si>
  <si>
    <t>梅县区雁洋镇旅游核心区连片村庄环境综合整治工程项目</t>
  </si>
  <si>
    <t>完善生活污水收集处理设施和固体废弃物收集清运设施</t>
  </si>
  <si>
    <t>梅县区地质灾害治理和灾害点村民搬迁等，以及“三区两线”废弃石场矿山地质环境治理项目</t>
  </si>
  <si>
    <t>地质灾害治理、边坡治理、复绿</t>
  </si>
  <si>
    <t>梅县区崩岗侵蚀综合治理工程</t>
  </si>
  <si>
    <t>综合治理2009宗危害程度大、影响范围广的重点崩岗</t>
  </si>
  <si>
    <t>历史废弃矿山开采区内土壤治理、预防水污染治理、生态环境恢复治理等工程</t>
  </si>
  <si>
    <t>兴宁市叶塘原石膏矿采空区周边地陷地质灾害治理项目</t>
  </si>
  <si>
    <t>实施地下采空区治理工程，采空区地陷地质灾害区域搬迁治理工程，生态环境恢复治理工程等</t>
  </si>
  <si>
    <t>兴宁市崩岗侵蚀综合治理工程</t>
  </si>
  <si>
    <t>治理崩岗、建谷坊、溢洪道等</t>
  </si>
  <si>
    <t>兴宁市铁山嶂地质灾害防治和矿山地质环境治理工程项目</t>
  </si>
  <si>
    <t>治理泥石流的拦挡工程、排污清淤工程、预防水污染分流截流工程和矿区生态环境治理恢复工程等</t>
  </si>
  <si>
    <t>兴宁市大坪历史废弃矿山改造治理工程</t>
  </si>
  <si>
    <t>开展大坪历史废弃矿山开采区内土壤治理、预防水污染治理、生态环境恢复治理等工程</t>
  </si>
  <si>
    <t>兴宁市采煤沉陷区综合治理项目</t>
  </si>
  <si>
    <t>兴宁市采煤沉陷区面积共143平方公里，涉及黄槐、黄陂、罗岗、大坪4镇22个村约6万人，拟结合新农村建设和棚户区改造，积极申报上级专项资金，投入8.2亿元进行受威胁群众整体搬迁，投入6.37亿元开展沉陷区水、电、路及教育、医疗、养老等公共服务建设和重大地质灾害、地质环境综合治理</t>
  </si>
  <si>
    <t>兴宁市城市生活污水处理工程</t>
  </si>
  <si>
    <t>建设排污泵站、污水处理厂、对东排沟加固清淤等</t>
  </si>
  <si>
    <t>兴宁市生活垃圾综合处理场</t>
  </si>
  <si>
    <t>占地面积约727亩,填埋库容268万立方米,服务年限18年,日平均处理生活垃圾400吨、渗滤液250吨</t>
  </si>
  <si>
    <t xml:space="preserve">2016-2017
</t>
  </si>
  <si>
    <t>兴宁市污水处理工程</t>
  </si>
  <si>
    <t>污水处理厂2个（圩镇、工业园区）</t>
  </si>
  <si>
    <t>平远县华企公司废旧矿山复绿治理工程项目</t>
  </si>
  <si>
    <t>平远县华企公司自筹资金对所属矿区内的废旧矿山进行复绿治理</t>
  </si>
  <si>
    <t>蕉岭县幸福村居示范片建设项目</t>
  </si>
  <si>
    <t>进行乡村道路、危旧房改造，建立连片200亩花生基地、300亩荷花基地及100亩超级杂交稻示范基地</t>
  </si>
  <si>
    <t>蕉岭县畜禽养殖和垃圾治理工程</t>
  </si>
  <si>
    <t>畜禽养殖污染清理整治,设置垃圾处理池和农村垃圾收集转运系统</t>
  </si>
  <si>
    <t>蕉岭县水库环境综合整治工程项目</t>
  </si>
  <si>
    <t>对全县重点水库水环境进行综合整治</t>
  </si>
  <si>
    <t>大埔县西河镇省级新农村连片示范建设工程</t>
  </si>
  <si>
    <t>以东塘、北塘、黄堂、漳溪、东方等5个村联动建设新农村示范片，重点发展大棚蔬菜、香米、蜜柚、烤烟、西瓜等农业产业以及实施河道清理、休闲公园、垃圾清运、老人活动中心、自来水工程、村道硬底化、绿化亮化、农业水利设施建设等民生民心工程</t>
  </si>
  <si>
    <t>大埔县岩上森林公园建设项目</t>
  </si>
  <si>
    <t>保护珍稀林木，打造森林旅游与人文休闲结合的森林公园</t>
  </si>
  <si>
    <t>大埔县崩岗侵蚀综合治理工程</t>
  </si>
  <si>
    <t>修建谷坊5800座，拦沙坝100座，开水平天沟10000公里，在生物措施方面：营造水保林、速生丰产林90000亩，种草4500亩，经济林果30000亩，封禁治理15240公顷</t>
  </si>
  <si>
    <t>大埔县韩江跨界流域水环境综合整治项目</t>
  </si>
  <si>
    <t>对韩江流域梅潭河、汀江、韩江大埔段水环境综合整治</t>
  </si>
  <si>
    <t>大埔县西河镇水土保持项目</t>
  </si>
  <si>
    <t>治理漳溪河流域沿河村落的水土流失；修复基本农田；发展经济林果</t>
  </si>
  <si>
    <t>大埔县污水处理项目</t>
  </si>
  <si>
    <t>高陂、茶阳、大麻等镇日处理污水1.5万吨，三河等10个镇日处理污水1万吨</t>
  </si>
  <si>
    <t>丰顺县崩岗侵蚀综合治理工程</t>
  </si>
  <si>
    <t>综合治理1830宗危害程度大、影响范围广的重点崩岗</t>
  </si>
  <si>
    <t>丰顺县韩江流域上游水质保护项目</t>
  </si>
  <si>
    <t>配合市做好韩江流域上游水质保护</t>
  </si>
  <si>
    <t>丰顺县留隍镇东洋美丽新村建设项目</t>
  </si>
  <si>
    <t>东洋旧村改造拆除旧村庄100多亩、破旧老房屋500多间，利用低丘缓坡地200多亩，项目总用地约389亩</t>
  </si>
  <si>
    <t>丰顺县乡镇污水处理厂建设项目</t>
  </si>
  <si>
    <t>北斗、建桥、大龙华等10个乡镇新建污水处理厂，铺设管网45.3千米</t>
  </si>
  <si>
    <t>丰顺县三个中心镇污水处理厂建设项目</t>
  </si>
  <si>
    <t>五华县垃圾减量厂建设</t>
  </si>
  <si>
    <t>占地面积约70亩，含厂房、综合管理用房、仓库建设</t>
  </si>
  <si>
    <t>五华县崩岗侵蚀综合治理工程</t>
  </si>
  <si>
    <t>综合治理5665宗危害程度大、影响范围广的重点崩岗</t>
  </si>
  <si>
    <t>五华县废旧矿山的复绿复垦项目</t>
  </si>
  <si>
    <t>通过植树造林配套工程，治理水土流失</t>
  </si>
  <si>
    <t>五华县市级自然保护区建设项目</t>
  </si>
  <si>
    <t>建设五华县清水河、龙狮殿、鸿图嶂、益塘水库等4个市级自然保护区，总面积27万亩</t>
  </si>
  <si>
    <t>五华县“美丽乡村”建设项目</t>
  </si>
  <si>
    <t>建设50个村</t>
  </si>
  <si>
    <t>其他社会事业（7项）</t>
  </si>
  <si>
    <t>梅县区三丰、大沙棚户区安置小区建设项目</t>
  </si>
  <si>
    <t>占地面积75.8亩，建筑面积约18.33万平方米，基本户型1067套，保障房136套</t>
  </si>
  <si>
    <t>梅县区槐岗棚户区安置小区建设项目</t>
  </si>
  <si>
    <t>四个区块，共7209亩</t>
  </si>
  <si>
    <t>五华县农村泥砖房改造项目</t>
  </si>
  <si>
    <t>共计38176户</t>
  </si>
  <si>
    <t>梅州市梅州日报报业传媒中心建设项目</t>
  </si>
  <si>
    <t>新建占地50亩的报业传媒中心，包括报业集团大厦、印务中心、江北人居仓储中心等，实现产业化发展</t>
  </si>
  <si>
    <t>梅州日报社</t>
  </si>
  <si>
    <t>梅州市监管场所建设工程</t>
  </si>
  <si>
    <t>占地面积133200平方米，总建筑面积28358平方米。建设内容包括用地平整、监仓建筑、视频监控等</t>
  </si>
  <si>
    <t>市公安局</t>
  </si>
  <si>
    <t>梅州城区江北西郊寨中公租房建设项目</t>
  </si>
  <si>
    <t>市住建局</t>
  </si>
  <si>
    <t>（二）产业园扩能增效建设（54项）</t>
    <phoneticPr fontId="13" type="noConversion"/>
  </si>
  <si>
    <t>（三）城市提质扩容（125项）</t>
    <phoneticPr fontId="13" type="noConversion"/>
  </si>
  <si>
    <t>梅县区政府
梅江区政府</t>
    <phoneticPr fontId="13" type="noConversion"/>
  </si>
  <si>
    <t>梅州市“十三五”规划正式重点建设项目计划表</t>
    <phoneticPr fontId="13" type="noConversion"/>
  </si>
  <si>
    <t>合计：867项（含预备项目）</t>
    <phoneticPr fontId="13" type="noConversion"/>
  </si>
  <si>
    <t>梅县新机场将按本期4C,远期4D规模规划建设。首期规划建设一条长2600米的跑道，建设8个机位的站坪,航站楼建筑面积20000平方米，配套建设空中交通管制中心等，用地面积约为3300亩</t>
    <phoneticPr fontId="13" type="noConversion"/>
  </si>
  <si>
    <t>市机场
迁建办</t>
    <phoneticPr fontId="13" type="noConversion"/>
  </si>
  <si>
    <t>市交通运输局</t>
    <phoneticPr fontId="13" type="noConversion"/>
  </si>
  <si>
    <t>G205线梅县区金盘桥至宪梓中学段改线</t>
    <phoneticPr fontId="13" type="noConversion"/>
  </si>
  <si>
    <t>S242线梅县区大坪至铁炉桥</t>
    <phoneticPr fontId="13" type="noConversion"/>
  </si>
  <si>
    <t>S242线梅县区梅南至马图段</t>
    <phoneticPr fontId="13" type="noConversion"/>
  </si>
  <si>
    <t>G206线梅县区畲江角口(接梅畲快线)至松棚改造工程</t>
    <phoneticPr fontId="13" type="noConversion"/>
  </si>
  <si>
    <t>S223线梅县区车上至荷泗段</t>
    <phoneticPr fontId="13" type="noConversion"/>
  </si>
  <si>
    <t>S223线梅县区大力至大黄段改建工程</t>
    <phoneticPr fontId="13" type="noConversion"/>
  </si>
  <si>
    <t>S223线梅县区松源至松口段公路改建工程</t>
    <phoneticPr fontId="13" type="noConversion"/>
  </si>
  <si>
    <t>S223线梅县区雁洋至松口一级公路改建工程</t>
    <phoneticPr fontId="13" type="noConversion"/>
  </si>
  <si>
    <t>一级公路，全长6.262公里</t>
    <phoneticPr fontId="13" type="noConversion"/>
  </si>
  <si>
    <t>二级公路，全长70.15公里</t>
    <phoneticPr fontId="13" type="noConversion"/>
  </si>
  <si>
    <t>二级公路，全长18.93公里</t>
    <phoneticPr fontId="13" type="noConversion"/>
  </si>
  <si>
    <t>一级公路，全长24.352公里，路基、桥涵工程</t>
    <phoneticPr fontId="13" type="noConversion"/>
  </si>
  <si>
    <t>2016-2020</t>
    <phoneticPr fontId="13" type="noConversion"/>
  </si>
  <si>
    <t>X036线平远县东石至大畲坳公路改造工程</t>
    <phoneticPr fontId="13" type="noConversion"/>
  </si>
  <si>
    <t>X037线平远县畲脑至湍溪段公路</t>
    <phoneticPr fontId="13" type="noConversion"/>
  </si>
  <si>
    <t>X038线平远县东石至泗水圩至普滩公路改造工程</t>
    <phoneticPr fontId="13" type="noConversion"/>
  </si>
  <si>
    <t>X039线平远县长田至坝头段公路改造工程</t>
    <phoneticPr fontId="13" type="noConversion"/>
  </si>
  <si>
    <t>X040线平远县赤鸡坳至肥田公路改造工程</t>
    <phoneticPr fontId="13" type="noConversion"/>
  </si>
  <si>
    <t>二级公路，全长10公里</t>
    <phoneticPr fontId="13" type="noConversion"/>
  </si>
  <si>
    <t>二级公路，全长30公里</t>
    <phoneticPr fontId="13" type="noConversion"/>
  </si>
  <si>
    <t>二级公路，全长20公里</t>
    <phoneticPr fontId="13" type="noConversion"/>
  </si>
  <si>
    <t>全长18公里，路基、路面、桥涵及附属工程</t>
    <phoneticPr fontId="13" type="noConversion"/>
  </si>
  <si>
    <t>X967线平远县大柘至徐溪公路</t>
    <phoneticPr fontId="13" type="noConversion"/>
  </si>
  <si>
    <t xml:space="preserve">福建省上杭县经蕉岭县南礤、平远县泗水到寻乌省道 </t>
    <phoneticPr fontId="13" type="noConversion"/>
  </si>
  <si>
    <t>蕉岭县蕉城经铁山嶂、锅叾至平远县</t>
    <phoneticPr fontId="13" type="noConversion"/>
  </si>
  <si>
    <t>蕉岭县文福红星至梅县区白渡公路改建项目</t>
    <phoneticPr fontId="13" type="noConversion"/>
  </si>
  <si>
    <t>X072线大埔县高陂至丰顺县潭江县际快速回环公路</t>
    <phoneticPr fontId="13" type="noConversion"/>
  </si>
  <si>
    <t>X072线大埔县三河至梅县区松口南洋古道改造</t>
    <phoneticPr fontId="13" type="noConversion"/>
  </si>
  <si>
    <t>大埔县礤头至飞天马至福建省湖山旅游公路</t>
    <phoneticPr fontId="13" type="noConversion"/>
  </si>
  <si>
    <t xml:space="preserve">X027线丰顺县隍横居至潭江出米田改建工程 </t>
    <phoneticPr fontId="13" type="noConversion"/>
  </si>
  <si>
    <t>S228线丰顺县八乡山汾水坳至汤坑段改建工程</t>
    <phoneticPr fontId="13" type="noConversion"/>
  </si>
  <si>
    <t>X027线丰顺县砂田至盐坪公路改建工程项目</t>
    <phoneticPr fontId="13" type="noConversion"/>
  </si>
  <si>
    <t>丰顺县(X955线至释迦庵至玉茶公路)释迦庵旅游公路工程项目</t>
    <phoneticPr fontId="13" type="noConversion"/>
  </si>
  <si>
    <t>丰顺县汤坑和顺坑至潮州市赤凤公路改建工程</t>
    <phoneticPr fontId="13" type="noConversion"/>
  </si>
  <si>
    <t>丰顺县汤坑石桥头至汤西镇南礤干线公路</t>
    <phoneticPr fontId="13" type="noConversion"/>
  </si>
  <si>
    <t>丰顺县新隍大桥项目</t>
    <phoneticPr fontId="13" type="noConversion"/>
  </si>
  <si>
    <t>G355线（原S334线）丰顺县隍大桥新建工程项目</t>
    <phoneticPr fontId="13" type="noConversion"/>
  </si>
  <si>
    <t>230个村共计总长500公里</t>
    <phoneticPr fontId="13" type="noConversion"/>
  </si>
  <si>
    <t>五华县兴（宁）（五）华高速公路梅林互通至抽水蓄能电站二级公路新改建工程</t>
    <phoneticPr fontId="13" type="noConversion"/>
  </si>
  <si>
    <t>梅州高新区管委会</t>
    <phoneticPr fontId="13" type="noConversion"/>
  </si>
  <si>
    <t>G206线兴宁市松陂至丰顺县北斗石桥头段改建工程</t>
    <phoneticPr fontId="13" type="noConversion"/>
  </si>
  <si>
    <t>梅州市五华县益塘水库引水工程</t>
    <phoneticPr fontId="13" type="noConversion"/>
  </si>
  <si>
    <t>兴宁市水口园区供水工程</t>
    <phoneticPr fontId="13" type="noConversion"/>
  </si>
  <si>
    <t>道路全长5.49公里</t>
    <phoneticPr fontId="13" type="noConversion"/>
  </si>
  <si>
    <t>丰顺县东站、建桥站及连接线建设项目</t>
    <phoneticPr fontId="13" type="noConversion"/>
  </si>
  <si>
    <t>建设长23公里，包括路基、路面、桥涵等</t>
    <phoneticPr fontId="13" type="noConversion"/>
  </si>
  <si>
    <t>五华县环城大道至县城连接线道路</t>
    <phoneticPr fontId="13" type="noConversion"/>
  </si>
  <si>
    <t>市交通运输局</t>
    <phoneticPr fontId="13" type="noConversion"/>
  </si>
  <si>
    <t>梅江区芹洋片18条市政道路建设项目</t>
    <phoneticPr fontId="13" type="noConversion"/>
  </si>
  <si>
    <t>梅江区芹洋内环路建设项目</t>
    <phoneticPr fontId="13" type="noConversion"/>
  </si>
  <si>
    <t>梅州西客运站（梅县区扶大客运中心）</t>
    <phoneticPr fontId="13" type="noConversion"/>
  </si>
  <si>
    <t>路基、路面，项目全长2.5公里</t>
    <phoneticPr fontId="13" type="noConversion"/>
  </si>
  <si>
    <t>市城市综合管理局</t>
    <phoneticPr fontId="13" type="noConversion"/>
  </si>
  <si>
    <t>规划用地30650平方米</t>
    <phoneticPr fontId="13" type="noConversion"/>
  </si>
  <si>
    <t>投资15亿元建设，规划面积100—150亩</t>
    <phoneticPr fontId="13" type="noConversion"/>
  </si>
  <si>
    <t>生产管理楼一栋、通信机房楼一栋、建筑总面积约19000平方米</t>
    <phoneticPr fontId="13" type="noConversion"/>
  </si>
  <si>
    <t>占地面积3300亩</t>
    <phoneticPr fontId="13" type="noConversion"/>
  </si>
  <si>
    <t>建成集现代办公、品牌商业、专业市场、宜居住宅、休闲旅游、设计创意于一体的综合性商旅休闲项目</t>
    <phoneticPr fontId="13" type="noConversion"/>
  </si>
  <si>
    <t>占地面积375亩,建筑面积960000平方米</t>
    <phoneticPr fontId="13" type="noConversion"/>
  </si>
  <si>
    <t>占地120000平方米商住楼及会所</t>
    <phoneticPr fontId="13" type="noConversion"/>
  </si>
  <si>
    <t>项目一期建设规划总用地495亩，总建筑占地71300平方米，总建筑面积1258900平方米</t>
    <phoneticPr fontId="13" type="noConversion"/>
  </si>
  <si>
    <t>市城市综合管理局</t>
    <phoneticPr fontId="13" type="noConversion"/>
  </si>
  <si>
    <t>改造DN50-DN800管道504.88公里，安装相关配套设施，开挖修复砼路面565000平方米</t>
    <phoneticPr fontId="13" type="noConversion"/>
  </si>
  <si>
    <t>用地300-500亩，主要建设城市综合体、高品位居住社区等</t>
    <phoneticPr fontId="13" type="noConversion"/>
  </si>
  <si>
    <t>总建筑面积251000平米住宅小区和商业街</t>
    <phoneticPr fontId="13" type="noConversion"/>
  </si>
  <si>
    <t>平远县碧桂园南部新城开发项目</t>
    <phoneticPr fontId="13" type="noConversion"/>
  </si>
  <si>
    <t>蕉岭县新铺圩镇改造项目</t>
    <phoneticPr fontId="13" type="noConversion"/>
  </si>
  <si>
    <t>对圩镇、街道、危旧房进行改造</t>
    <phoneticPr fontId="13" type="noConversion"/>
  </si>
  <si>
    <t>占地200亩，建筑面积约350000平方米</t>
    <phoneticPr fontId="13" type="noConversion"/>
  </si>
  <si>
    <t>占地598亩，建筑总面积约500000平方米</t>
    <phoneticPr fontId="13" type="noConversion"/>
  </si>
  <si>
    <t>占地200亩，建筑面积约300000平方米</t>
    <phoneticPr fontId="13" type="noConversion"/>
  </si>
  <si>
    <t>总占地面积141000万平方米，项目分三期建设，其中,计划建设酒店面积53612.7平方米，地下一层商场面积约2900平方米</t>
    <phoneticPr fontId="13" type="noConversion"/>
  </si>
  <si>
    <t>大埔县县城公共停车场工程</t>
    <phoneticPr fontId="13" type="noConversion"/>
  </si>
  <si>
    <t>丰顺县城区改造工程</t>
    <phoneticPr fontId="13" type="noConversion"/>
  </si>
  <si>
    <t>丰顺县隍镇西区输净水与配水管网工程</t>
    <phoneticPr fontId="13" type="noConversion"/>
  </si>
  <si>
    <t>丰良、黄金、小胜、隍东留及茶背等乡镇新建自来水厂</t>
    <phoneticPr fontId="13" type="noConversion"/>
  </si>
  <si>
    <t>省级专业镇6个，市级专业镇4个，产业转型升级改造，每年3亿，按5年投资</t>
    <phoneticPr fontId="13" type="noConversion"/>
  </si>
  <si>
    <t>五华县安流青江新城</t>
    <phoneticPr fontId="13" type="noConversion"/>
  </si>
  <si>
    <t>五华县县城第三小区改造</t>
    <phoneticPr fontId="13" type="noConversion"/>
  </si>
  <si>
    <t>日产水60000吨</t>
    <phoneticPr fontId="13" type="noConversion"/>
  </si>
  <si>
    <t>梅县区天然气热电联产项目</t>
    <phoneticPr fontId="13" type="noConversion"/>
  </si>
  <si>
    <t>兴宁市广东鸿源机电园屋顶分布式光伏发电项目</t>
    <phoneticPr fontId="13" type="noConversion"/>
  </si>
  <si>
    <t>梅州市蕉岭县铁山嶂风电场项目</t>
    <phoneticPr fontId="13" type="noConversion"/>
  </si>
  <si>
    <t>覆盖丰顺县隍镇、丰良镇、潘田镇、潭江镇的能源基础设施建设项目。项目占地6亩，近期供气规模为16100立方米/天,远期供气规模为44800立方米/天</t>
    <phoneticPr fontId="13" type="noConversion"/>
  </si>
  <si>
    <t>国电电力五华县龙狮殿风电场项目</t>
    <phoneticPr fontId="13" type="noConversion"/>
  </si>
  <si>
    <t>梅州高新区梅州国威松下无绳电话机生产项目</t>
    <phoneticPr fontId="13" type="noConversion"/>
  </si>
  <si>
    <t>梅州高新区梅州蓝宝石衬底生产项目</t>
    <phoneticPr fontId="13" type="noConversion"/>
  </si>
  <si>
    <t>梅州高新区广东东电化广晟年产4000吨高性能钕铁硼磁性材料项目</t>
    <phoneticPr fontId="13" type="noConversion"/>
  </si>
  <si>
    <t>梅州高新区广东嘉应制药股份有限公司中成药生产项目</t>
    <phoneticPr fontId="13" type="noConversion"/>
  </si>
  <si>
    <t>梅州高新区广东合百草制药中药饮片生产项目</t>
    <phoneticPr fontId="13" type="noConversion"/>
  </si>
  <si>
    <t>梅州高新区广东恒一实业有限公司纸尿裤等卫生用品生产项目</t>
    <phoneticPr fontId="13" type="noConversion"/>
  </si>
  <si>
    <t>梅州高新区梅州湘大生物饲料生产项目</t>
    <phoneticPr fontId="13" type="noConversion"/>
  </si>
  <si>
    <t>梅州高新区梅州九鼎饲料生产项目</t>
    <phoneticPr fontId="13" type="noConversion"/>
  </si>
  <si>
    <t>梅州高新区广东桦粤有机农副产品加工项目</t>
    <phoneticPr fontId="13" type="noConversion"/>
  </si>
  <si>
    <t>梅州高新区珍宝生物金柚啤酒生产项目</t>
    <phoneticPr fontId="13" type="noConversion"/>
  </si>
  <si>
    <t>梅州高新区广东享尔纯棉无纺布及其深加工产品项目</t>
    <phoneticPr fontId="13" type="noConversion"/>
  </si>
  <si>
    <t>蕉华工业园区广东敦厚医用天然乳胶手套生产项目</t>
    <phoneticPr fontId="13" type="noConversion"/>
  </si>
  <si>
    <t>梅县区工艺品产业基地</t>
    <phoneticPr fontId="13" type="noConversion"/>
  </si>
  <si>
    <t>梅县区红豆杉枝叶提取紫杉醇项目</t>
    <phoneticPr fontId="13" type="noConversion"/>
  </si>
  <si>
    <t>梅县区富柚生物金柚深加工项目</t>
    <phoneticPr fontId="13" type="noConversion"/>
  </si>
  <si>
    <t>梅县区铜矿技术改造项目</t>
    <phoneticPr fontId="13" type="noConversion"/>
  </si>
  <si>
    <t>兴宁市工艺品生产项目</t>
    <phoneticPr fontId="13" type="noConversion"/>
  </si>
  <si>
    <t>2016-2018</t>
    <phoneticPr fontId="13" type="noConversion"/>
  </si>
  <si>
    <t>平远县广益高级游乐设备制造项目</t>
    <phoneticPr fontId="13" type="noConversion"/>
  </si>
  <si>
    <t>家具、木制成品、半成品生产及销售等，建设年产20万件和66万件中、高档各类家具生产线，建筑面积36000平方米</t>
    <phoneticPr fontId="13" type="noConversion"/>
  </si>
  <si>
    <t>蕉岭县广东塔牌2×10000吨/天新型干法熟料水泥生产线新建工程项目</t>
    <phoneticPr fontId="13" type="noConversion"/>
  </si>
  <si>
    <t>丰顺县鼎新新型防水材料生产项目</t>
    <phoneticPr fontId="13" type="noConversion"/>
  </si>
  <si>
    <t>占地面积35亩，总建面积约140000平方米</t>
    <phoneticPr fontId="13" type="noConversion"/>
  </si>
  <si>
    <t>建筑面积约为1200000平方米，建设建材家居商业城，首期建设面积约为350000平方米</t>
    <phoneticPr fontId="13" type="noConversion"/>
  </si>
  <si>
    <t>总建筑面积约2000000平方米，商铺套数4084套，其中仓库、展馆、酒店、写字楼等商业配套区约350000平方米，配套住宅套数约3000套</t>
    <phoneticPr fontId="13" type="noConversion"/>
  </si>
  <si>
    <t>总占地面积99000平方米（折合148亩），主要建设仓储加工区59636平方米，货运交易区19843平方米，车辆服务区12419平方米，综合办公区14874平方米，以及物流信息中心、场区道路地面硬化等设施</t>
    <phoneticPr fontId="13" type="noConversion"/>
  </si>
  <si>
    <t>兴宁市综合物流园</t>
    <phoneticPr fontId="13" type="noConversion"/>
  </si>
  <si>
    <t>建设城市综合体，总建筑面积15500平米</t>
    <phoneticPr fontId="13" type="noConversion"/>
  </si>
  <si>
    <t>丰顺县蓝天城项目</t>
    <phoneticPr fontId="13" type="noConversion"/>
  </si>
  <si>
    <t>用地约100亩，总建筑面积约120000平方米，停车位近400个。主要建设汽车销售中心、汽车汽配美容商业街、电声器材、建材家居、五金机电、电子商务区</t>
    <phoneticPr fontId="13" type="noConversion"/>
  </si>
  <si>
    <t>建筑面积450000平方米</t>
    <phoneticPr fontId="13" type="noConversion"/>
  </si>
  <si>
    <t>建筑面积300000平方米</t>
    <phoneticPr fontId="13" type="noConversion"/>
  </si>
  <si>
    <t>蕉华管理区绿色食品生产及现代物流产业项目</t>
    <phoneticPr fontId="13" type="noConversion"/>
  </si>
  <si>
    <t>梅县区佳禾现代农业园区</t>
    <phoneticPr fontId="13" type="noConversion"/>
  </si>
  <si>
    <t>梅县区高标准农田建设项目</t>
    <phoneticPr fontId="13" type="noConversion"/>
  </si>
  <si>
    <t>蕉岭县广福1万亩油橄榄种植项目</t>
    <phoneticPr fontId="13" type="noConversion"/>
  </si>
  <si>
    <t>大埔县蜜柚标准化示范园、蜜柚深加工及综合利用项目</t>
    <phoneticPr fontId="13" type="noConversion"/>
  </si>
  <si>
    <t>名贵花木、经济作物、畜禽、旅游资源开发、养生养老产业、家政服务、电子商务、信息咨询，综合楼、低层住宅等</t>
    <phoneticPr fontId="13" type="noConversion"/>
  </si>
  <si>
    <t>益塘荔枝基地基础设施建设；转水维龙村热矿泥山庄基础设施建设；新丰村生态农业示范基地建设</t>
    <phoneticPr fontId="13" type="noConversion"/>
  </si>
  <si>
    <t>打造1—2个旅游特色古镇，3—5个特色古民居保护性开发</t>
    <phoneticPr fontId="13" type="noConversion"/>
  </si>
  <si>
    <t>占地面积6000亩，总建筑面积68000平方米，建设美丽乡村道路、造林绿化等基础设施；文化旅游景观、景点和生态保护；“穿越时空、梦回客家”原乡客风生态旅游；青年旅馆、乡村俱乐部、商服配套中心等</t>
    <phoneticPr fontId="13" type="noConversion"/>
  </si>
  <si>
    <t>梅县区雁洋生态旅游产业园旅游公共服务配套项目</t>
    <phoneticPr fontId="13" type="noConversion"/>
  </si>
  <si>
    <t>梅县区上官塘别具洞天景区项目</t>
    <phoneticPr fontId="13" type="noConversion"/>
  </si>
  <si>
    <t>梅县区桃尧镇“两山一园一故居”综合开发项目</t>
    <phoneticPr fontId="13" type="noConversion"/>
  </si>
  <si>
    <t>对王寿山—鸡冠山—桃花园—张民达故居进行综合开发，位于梅县区桃尧镇，距离梅州城区70多公里</t>
    <phoneticPr fontId="13" type="noConversion"/>
  </si>
  <si>
    <t>梅县区大黄金柚文化产业园项目</t>
    <phoneticPr fontId="13" type="noConversion"/>
  </si>
  <si>
    <t>梅县区南口镇烈士纪念碑基础设施建设项目</t>
    <phoneticPr fontId="13" type="noConversion"/>
  </si>
  <si>
    <t>梅县区梅南九龙嶂风景区建设项目</t>
    <phoneticPr fontId="13" type="noConversion"/>
  </si>
  <si>
    <t>梅县区水车镇茶山古村落旅游综合开发项目</t>
    <phoneticPr fontId="13" type="noConversion"/>
  </si>
  <si>
    <t>建设旅游专线公路；景区门楼、茶艺馆、蜂蜜馆、游客中心等；红军纪念馆、旧址维修；农家乐及配套实施；漂流及配套设施；观瀑亭及景区安全护栏；生态观光农业—茶园、蜂蜜园；现代农业企业</t>
    <phoneticPr fontId="13" type="noConversion"/>
  </si>
  <si>
    <t>兴宁市欢乐崖家文化旅游度假村项目</t>
    <phoneticPr fontId="13" type="noConversion"/>
  </si>
  <si>
    <t>2014-2020</t>
    <phoneticPr fontId="13" type="noConversion"/>
  </si>
  <si>
    <t>平远县新大地曼陀山庄—山茶花主题生态园项目</t>
    <phoneticPr fontId="13" type="noConversion"/>
  </si>
  <si>
    <t>占地面积4500亩，规划建设1500亩蜜柚园、500亩百果园、梅花鹿饲养场、游客中心、游步道、人工小湖、宾馆、木屋别墅等</t>
    <phoneticPr fontId="13" type="noConversion"/>
  </si>
  <si>
    <t>丰顺县种玊上围古寨生态旅游区项目</t>
    <phoneticPr fontId="13" type="noConversion"/>
  </si>
  <si>
    <t>五华县状元故里文化产业园建设项目</t>
    <phoneticPr fontId="13" type="noConversion"/>
  </si>
  <si>
    <t>五华县石雕工艺文化产业园建设项目</t>
    <phoneticPr fontId="13" type="noConversion"/>
  </si>
  <si>
    <t>占地面积287亩，建筑面积250000平方米；设置床位1500张</t>
    <phoneticPr fontId="13" type="noConversion"/>
  </si>
  <si>
    <t>占地约240亩，总建筑面积约350000平方米；设置床位3000张，分两期建设</t>
    <phoneticPr fontId="13" type="noConversion"/>
  </si>
  <si>
    <t>建设门急诊医技楼1幢、精神科住院楼2幢，新建主出入口大道，改建原有楼房设施，建筑面积72000平方米，设置床位1000张</t>
    <phoneticPr fontId="13" type="noConversion"/>
  </si>
  <si>
    <t>市卫生计生局</t>
    <phoneticPr fontId="13" type="noConversion"/>
  </si>
  <si>
    <t>住院大楼：建设一栋楼高16层，建筑面积约26000平方米的住院大楼；医生培训基地：建没一栋占地2000平方米,建筑面积22000平方米的全科医生培训基地</t>
    <phoneticPr fontId="13" type="noConversion"/>
  </si>
  <si>
    <t>梅县区中等职业学校基础能力建设项目</t>
    <phoneticPr fontId="13" type="noConversion"/>
  </si>
  <si>
    <t>梅县区社区卫生服务中心和卫生院改扩建项目</t>
    <phoneticPr fontId="13" type="noConversion"/>
  </si>
  <si>
    <t>梅县区乡村卫生站提升建设项目</t>
    <phoneticPr fontId="13" type="noConversion"/>
  </si>
  <si>
    <t>梅县区体育文化产业园建设项目</t>
    <phoneticPr fontId="13" type="noConversion"/>
  </si>
  <si>
    <t>兴宁市鸿惠医院建设项目</t>
    <phoneticPr fontId="13" type="noConversion"/>
  </si>
  <si>
    <t>建筑面积325000平方米</t>
    <phoneticPr fontId="13" type="noConversion"/>
  </si>
  <si>
    <t>梅县区国际投资置业退休家园建设项目</t>
    <phoneticPr fontId="13" type="noConversion"/>
  </si>
  <si>
    <t>738
-1</t>
    <phoneticPr fontId="13" type="noConversion"/>
  </si>
  <si>
    <t>738
-2</t>
    <phoneticPr fontId="13" type="noConversion"/>
  </si>
  <si>
    <t>738
-3</t>
    <phoneticPr fontId="13" type="noConversion"/>
  </si>
  <si>
    <t>738
-4</t>
    <phoneticPr fontId="13" type="noConversion"/>
  </si>
  <si>
    <t>738
-5</t>
    <phoneticPr fontId="13" type="noConversion"/>
  </si>
  <si>
    <t>738
-6</t>
    <phoneticPr fontId="13" type="noConversion"/>
  </si>
  <si>
    <t>738
-7</t>
    <phoneticPr fontId="13" type="noConversion"/>
  </si>
  <si>
    <t>738
-8</t>
    <phoneticPr fontId="13" type="noConversion"/>
  </si>
  <si>
    <t>梅县区中小河流治理重点县综合整治试点工程项目</t>
    <phoneticPr fontId="13" type="noConversion"/>
  </si>
  <si>
    <t>梅县区大黄全国美丽乡村乡村建设示范项目</t>
    <phoneticPr fontId="13" type="noConversion"/>
  </si>
  <si>
    <t>梅县区美丽宜居乡村建设项目</t>
    <phoneticPr fontId="13" type="noConversion"/>
  </si>
  <si>
    <t>梅县区幸福村居建设项目</t>
    <phoneticPr fontId="13" type="noConversion"/>
  </si>
  <si>
    <t>兴宁市宁中镇宁塘历史废弃矿山改造治理工程项目</t>
    <phoneticPr fontId="13" type="noConversion"/>
  </si>
  <si>
    <t>丰良、隍两镇的污水处理厂均按1万吨/日的污水处理规模进行规划设计，分两期建设，首期先按5000吨/日的污水处理规模进行建设；潭江镇污水处理厂按5000吨/日的污水处理规模一次性进行规划建设</t>
    <phoneticPr fontId="13" type="noConversion"/>
  </si>
  <si>
    <t>梅县区低丘缓坡综合开发试点项目</t>
    <phoneticPr fontId="13" type="noConversion"/>
  </si>
  <si>
    <t>占地面积50亩，建筑面积148500平方米，约920户</t>
    <phoneticPr fontId="13" type="noConversion"/>
  </si>
  <si>
    <t>占地面积22亩，建筑面积88700平方米，新建1000套公租房</t>
    <phoneticPr fontId="13" type="noConversion"/>
  </si>
  <si>
    <t>占地面积29000亩</t>
    <phoneticPr fontId="13" type="noConversion"/>
  </si>
  <si>
    <t>建设厂房、办公楼等，建筑面积27600平方米</t>
    <phoneticPr fontId="13" type="noConversion"/>
  </si>
  <si>
    <t>2014-2017</t>
    <phoneticPr fontId="13" type="noConversion"/>
  </si>
</sst>
</file>

<file path=xl/styles.xml><?xml version="1.0" encoding="utf-8"?>
<styleSheet xmlns="http://schemas.openxmlformats.org/spreadsheetml/2006/main">
  <numFmts count="8">
    <numFmt numFmtId="176" formatCode="0.00_);[Red]\(0.00\)"/>
    <numFmt numFmtId="177" formatCode="0.00_ "/>
    <numFmt numFmtId="178" formatCode="0_);[Red]\(0\)"/>
    <numFmt numFmtId="179" formatCode="0_ "/>
    <numFmt numFmtId="180" formatCode="0.000_);[Red]\(0.000\)"/>
    <numFmt numFmtId="181" formatCode="0.000_ "/>
    <numFmt numFmtId="182" formatCode="0.0_);[Red]\(0.0\)"/>
    <numFmt numFmtId="183" formatCode="0.00_ ;[Red]\-0.00\ "/>
  </numFmts>
  <fonts count="18">
    <font>
      <sz val="12"/>
      <name val="宋体"/>
      <charset val="134"/>
    </font>
    <font>
      <sz val="9"/>
      <color theme="1"/>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font>
    <font>
      <sz val="12"/>
      <color theme="1"/>
      <name val="宋体"/>
      <family val="3"/>
      <charset val="134"/>
      <scheme val="minor"/>
    </font>
    <font>
      <sz val="8"/>
      <color theme="1"/>
      <name val="宋体"/>
      <family val="3"/>
      <charset val="134"/>
      <scheme val="minor"/>
    </font>
    <font>
      <sz val="12"/>
      <color theme="1"/>
      <name val="文星黑体"/>
      <family val="3"/>
      <charset val="134"/>
    </font>
    <font>
      <sz val="10"/>
      <color theme="1"/>
      <name val="仿宋_GB2312"/>
      <charset val="134"/>
    </font>
    <font>
      <sz val="10"/>
      <color theme="1"/>
      <name val="SimSun"/>
      <charset val="134"/>
    </font>
    <font>
      <sz val="10"/>
      <color theme="1"/>
      <name val="宋体"/>
      <family val="3"/>
      <charset val="134"/>
      <scheme val="major"/>
    </font>
    <font>
      <sz val="12"/>
      <name val="宋体"/>
      <family val="3"/>
      <charset val="134"/>
    </font>
    <font>
      <sz val="11"/>
      <color indexed="8"/>
      <name val="宋体"/>
      <family val="3"/>
      <charset val="134"/>
    </font>
    <font>
      <sz val="9"/>
      <name val="宋体"/>
      <family val="3"/>
      <charset val="134"/>
    </font>
    <font>
      <sz val="11"/>
      <color theme="1"/>
      <name val="宋体"/>
      <family val="3"/>
      <charset val="134"/>
      <scheme val="minor"/>
    </font>
    <font>
      <sz val="12"/>
      <color indexed="8"/>
      <name val="宋体"/>
      <family val="3"/>
      <charset val="134"/>
    </font>
    <font>
      <sz val="18"/>
      <color theme="1"/>
      <name val="文星标宋"/>
      <family val="3"/>
      <charset val="134"/>
    </font>
    <font>
      <sz val="9"/>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style="thin">
        <color auto="1"/>
      </bottom>
      <diagonal/>
    </border>
  </borders>
  <cellStyleXfs count="58">
    <xf numFmtId="0" fontId="0" fillId="0" borderId="0"/>
    <xf numFmtId="0" fontId="11" fillId="0" borderId="0">
      <alignment vertical="center"/>
    </xf>
    <xf numFmtId="0" fontId="11" fillId="0" borderId="0"/>
    <xf numFmtId="0" fontId="11" fillId="0" borderId="0" applyFont="0"/>
    <xf numFmtId="0" fontId="11" fillId="0" borderId="0"/>
    <xf numFmtId="0" fontId="11" fillId="0" borderId="0" applyFont="0"/>
    <xf numFmtId="0" fontId="11" fillId="0" borderId="0" applyFont="0"/>
    <xf numFmtId="0" fontId="11" fillId="0" borderId="0"/>
    <xf numFmtId="0" fontId="13" fillId="0" borderId="0">
      <alignment vertical="center"/>
    </xf>
    <xf numFmtId="0" fontId="11" fillId="0" borderId="0">
      <alignment vertical="center"/>
    </xf>
    <xf numFmtId="0" fontId="11" fillId="0" borderId="0"/>
    <xf numFmtId="0" fontId="11" fillId="0" borderId="0" applyFont="0"/>
    <xf numFmtId="0" fontId="11" fillId="0" borderId="0" applyFont="0"/>
    <xf numFmtId="0" fontId="11" fillId="0" borderId="0" applyFont="0"/>
    <xf numFmtId="0" fontId="14" fillId="0" borderId="0">
      <alignment vertical="center"/>
    </xf>
    <xf numFmtId="0" fontId="11" fillId="0" borderId="0"/>
    <xf numFmtId="0" fontId="14" fillId="0" borderId="0">
      <alignment vertical="center"/>
    </xf>
    <xf numFmtId="0" fontId="11" fillId="0" borderId="0"/>
    <xf numFmtId="0" fontId="11" fillId="0" borderId="0" applyFont="0"/>
    <xf numFmtId="0" fontId="11" fillId="0" borderId="0"/>
    <xf numFmtId="0" fontId="11" fillId="0" borderId="0"/>
    <xf numFmtId="0" fontId="11" fillId="0" borderId="0"/>
    <xf numFmtId="0" fontId="11" fillId="0" borderId="0">
      <alignment vertical="center"/>
    </xf>
    <xf numFmtId="0" fontId="15" fillId="0" borderId="0" applyNumberFormat="0" applyBorder="0" applyAlignment="0" applyProtection="0">
      <alignment vertical="center"/>
    </xf>
    <xf numFmtId="0" fontId="11" fillId="0" borderId="0"/>
    <xf numFmtId="0" fontId="11"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Font="0"/>
    <xf numFmtId="0" fontId="11" fillId="0" borderId="0" applyFont="0"/>
    <xf numFmtId="0" fontId="11" fillId="0" borderId="0">
      <alignment vertical="center"/>
    </xf>
    <xf numFmtId="0" fontId="11" fillId="0" borderId="0">
      <alignment vertical="center"/>
    </xf>
    <xf numFmtId="0" fontId="11" fillId="0" borderId="0">
      <alignment vertical="center"/>
    </xf>
    <xf numFmtId="0" fontId="11" fillId="0" borderId="0"/>
    <xf numFmtId="0" fontId="14" fillId="0" borderId="0"/>
    <xf numFmtId="0" fontId="11" fillId="0" borderId="0">
      <alignment vertical="center"/>
    </xf>
    <xf numFmtId="0" fontId="11" fillId="0" borderId="0"/>
    <xf numFmtId="0" fontId="11" fillId="0" borderId="0" applyFont="0"/>
    <xf numFmtId="0" fontId="11" fillId="0" borderId="0"/>
    <xf numFmtId="0" fontId="11" fillId="0" borderId="0"/>
    <xf numFmtId="0" fontId="11" fillId="0" borderId="0" applyProtection="0">
      <alignment vertical="center"/>
    </xf>
    <xf numFmtId="0" fontId="11" fillId="0" borderId="0"/>
    <xf numFmtId="0" fontId="14" fillId="0" borderId="0"/>
    <xf numFmtId="0" fontId="11" fillId="0" borderId="0"/>
    <xf numFmtId="0" fontId="11" fillId="0" borderId="0" applyFont="0"/>
    <xf numFmtId="0" fontId="11" fillId="0" borderId="0"/>
    <xf numFmtId="0" fontId="11" fillId="0" borderId="0" applyFont="0"/>
    <xf numFmtId="0" fontId="11" fillId="0" borderId="0"/>
    <xf numFmtId="0" fontId="12" fillId="0" borderId="0"/>
  </cellStyleXfs>
  <cellXfs count="306">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2" borderId="0" xfId="0" applyFont="1" applyFill="1" applyBorder="1" applyAlignment="1">
      <alignment vertical="center" wrapText="1"/>
    </xf>
    <xf numFmtId="0" fontId="3" fillId="2" borderId="0" xfId="54" applyFont="1" applyFill="1" applyBorder="1" applyAlignment="1">
      <alignment horizontal="left" vertical="center" wrapText="1"/>
    </xf>
    <xf numFmtId="0" fontId="4" fillId="2" borderId="0" xfId="0" applyFont="1" applyFill="1" applyBorder="1" applyAlignment="1">
      <alignment horizontal="center" vertical="center" wrapText="1"/>
    </xf>
    <xf numFmtId="0" fontId="3" fillId="2" borderId="0" xfId="2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2" borderId="0" xfId="0" applyFont="1" applyFill="1" applyBorder="1" applyAlignment="1">
      <alignment vertical="center" wrapText="1"/>
    </xf>
    <xf numFmtId="0" fontId="3" fillId="2" borderId="0" xfId="0" applyFont="1" applyFill="1" applyAlignment="1">
      <alignment wrapText="1"/>
    </xf>
    <xf numFmtId="0" fontId="4" fillId="0" borderId="0" xfId="0" applyFont="1" applyFill="1" applyBorder="1" applyAlignment="1">
      <alignment vertical="center" wrapText="1"/>
    </xf>
    <xf numFmtId="0" fontId="2" fillId="2" borderId="0" xfId="0" applyFont="1" applyFill="1" applyBorder="1" applyAlignment="1">
      <alignment vertical="center" wrapText="1"/>
    </xf>
    <xf numFmtId="0" fontId="2" fillId="0" borderId="0" xfId="0" applyFont="1" applyFill="1" applyAlignment="1">
      <alignment wrapText="1"/>
    </xf>
    <xf numFmtId="0" fontId="3" fillId="0" borderId="0" xfId="0" applyFont="1" applyFill="1" applyBorder="1" applyAlignment="1">
      <alignment horizontal="center" vertical="center" wrapText="1"/>
    </xf>
    <xf numFmtId="0" fontId="2" fillId="2" borderId="0" xfId="0" applyFont="1" applyFill="1" applyAlignment="1">
      <alignment wrapText="1"/>
    </xf>
    <xf numFmtId="0" fontId="3" fillId="0" borderId="0" xfId="0" applyFont="1" applyFill="1" applyAlignment="1">
      <alignment wrapText="1"/>
    </xf>
    <xf numFmtId="0" fontId="3" fillId="0" borderId="0" xfId="0" applyFont="1" applyAlignment="1">
      <alignment vertical="center"/>
    </xf>
    <xf numFmtId="0" fontId="5" fillId="0" borderId="0" xfId="0" applyFont="1" applyFill="1" applyAlignment="1">
      <alignment wrapText="1"/>
    </xf>
    <xf numFmtId="0" fontId="5" fillId="0" borderId="0" xfId="0" applyFont="1" applyFill="1" applyAlignment="1">
      <alignment horizontal="left" wrapText="1"/>
    </xf>
    <xf numFmtId="0" fontId="5" fillId="0" borderId="0" xfId="0" applyFont="1" applyFill="1" applyAlignment="1">
      <alignment horizontal="center" wrapText="1"/>
    </xf>
    <xf numFmtId="0" fontId="6" fillId="0" borderId="0" xfId="0" applyFont="1" applyFill="1" applyAlignment="1">
      <alignment horizontal="left" wrapText="1"/>
    </xf>
    <xf numFmtId="0" fontId="6" fillId="0" borderId="0" xfId="0" applyFont="1" applyFill="1" applyAlignment="1">
      <alignment horizont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78"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179"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54" applyFont="1" applyFill="1" applyBorder="1" applyAlignment="1">
      <alignment horizontal="left" vertical="center" wrapText="1"/>
    </xf>
    <xf numFmtId="0" fontId="3" fillId="0" borderId="2" xfId="54" applyFont="1" applyFill="1" applyBorder="1" applyAlignment="1">
      <alignment horizontal="center" vertical="center" wrapText="1"/>
    </xf>
    <xf numFmtId="49" fontId="3" fillId="0" borderId="2" xfId="54" applyNumberFormat="1" applyFont="1" applyFill="1" applyBorder="1" applyAlignment="1">
      <alignment horizontal="left" vertical="center" wrapText="1"/>
    </xf>
    <xf numFmtId="0" fontId="3" fillId="2" borderId="2" xfId="35"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0" fontId="3" fillId="2" borderId="2" xfId="54" applyFont="1" applyFill="1" applyBorder="1" applyAlignment="1">
      <alignment horizontal="left" vertical="center" wrapText="1"/>
    </xf>
    <xf numFmtId="0" fontId="3" fillId="2" borderId="2" xfId="54" applyFont="1" applyFill="1" applyBorder="1" applyAlignment="1">
      <alignment horizontal="center" vertical="center" wrapText="1"/>
    </xf>
    <xf numFmtId="176" fontId="3" fillId="0" borderId="2" xfId="9"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38" fontId="3" fillId="0" borderId="2"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38" fontId="3" fillId="2" borderId="2" xfId="0" applyNumberFormat="1"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0" fontId="3" fillId="0" borderId="2" xfId="21" applyFont="1" applyFill="1" applyBorder="1" applyAlignment="1">
      <alignment horizontal="left" vertical="center" wrapText="1"/>
    </xf>
    <xf numFmtId="0" fontId="3" fillId="0" borderId="2" xfId="9"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176" fontId="3" fillId="2"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78" fontId="3" fillId="0" borderId="6"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0" fontId="3" fillId="2" borderId="2" xfId="9"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178"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2" fillId="2" borderId="4" xfId="0" applyFont="1" applyFill="1" applyBorder="1" applyAlignment="1">
      <alignment horizontal="left" vertical="center" wrapText="1"/>
    </xf>
    <xf numFmtId="2" fontId="2" fillId="2" borderId="2" xfId="15" applyNumberFormat="1" applyFont="1" applyFill="1" applyBorder="1" applyAlignment="1">
      <alignment horizontal="center" vertical="center" wrapText="1"/>
    </xf>
    <xf numFmtId="176" fontId="2" fillId="2" borderId="2" xfId="15"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20" applyFont="1" applyFill="1" applyBorder="1" applyAlignment="1" applyProtection="1">
      <alignment horizontal="left" vertical="center" wrapText="1"/>
      <protection locked="0"/>
    </xf>
    <xf numFmtId="0" fontId="3" fillId="2" borderId="2" xfId="2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0" fontId="3" fillId="2" borderId="2" xfId="43" applyFont="1" applyFill="1" applyBorder="1" applyAlignment="1" applyProtection="1">
      <alignment horizontal="center" vertical="center" wrapText="1"/>
      <protection locked="0"/>
    </xf>
    <xf numFmtId="2" fontId="3"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2" xfId="15" applyFont="1" applyFill="1" applyBorder="1" applyAlignment="1">
      <alignment horizontal="center" vertical="center" wrapText="1"/>
    </xf>
    <xf numFmtId="176" fontId="8" fillId="0" borderId="2" xfId="15" applyNumberFormat="1" applyFont="1" applyFill="1" applyBorder="1" applyAlignment="1">
      <alignment horizontal="center" vertical="center" wrapText="1"/>
    </xf>
    <xf numFmtId="176" fontId="8" fillId="0" borderId="2" xfId="15" applyNumberFormat="1" applyFont="1" applyFill="1" applyBorder="1" applyAlignment="1">
      <alignment horizontal="center" vertical="center"/>
    </xf>
    <xf numFmtId="0" fontId="8" fillId="2" borderId="2" xfId="15" applyFont="1" applyFill="1" applyBorder="1" applyAlignment="1">
      <alignment horizontal="left" vertical="center" wrapText="1"/>
    </xf>
    <xf numFmtId="0" fontId="8" fillId="2" borderId="2" xfId="15" applyFont="1" applyFill="1" applyBorder="1" applyAlignment="1">
      <alignment horizontal="center" vertical="center" wrapText="1"/>
    </xf>
    <xf numFmtId="176" fontId="8" fillId="2" borderId="2" xfId="15" applyNumberFormat="1" applyFont="1" applyFill="1" applyBorder="1" applyAlignment="1">
      <alignment horizontal="center" vertical="center" wrapText="1"/>
    </xf>
    <xf numFmtId="176" fontId="8" fillId="2" borderId="2" xfId="15" applyNumberFormat="1" applyFont="1" applyFill="1" applyBorder="1" applyAlignment="1">
      <alignment horizontal="center" vertical="center"/>
    </xf>
    <xf numFmtId="0" fontId="3" fillId="2" borderId="2" xfId="21" applyFont="1" applyFill="1" applyBorder="1" applyAlignment="1">
      <alignment horizontal="left" vertical="center" wrapText="1"/>
    </xf>
    <xf numFmtId="0" fontId="2" fillId="2" borderId="2" xfId="54" applyFont="1" applyFill="1" applyBorder="1" applyAlignment="1" applyProtection="1">
      <alignment horizontal="left" vertical="center" wrapText="1"/>
      <protection locked="0"/>
    </xf>
    <xf numFmtId="0" fontId="2" fillId="0" borderId="2" xfId="54" applyFont="1" applyFill="1" applyBorder="1" applyAlignment="1" applyProtection="1">
      <alignment horizontal="left" vertical="center" wrapText="1"/>
      <protection locked="0"/>
    </xf>
    <xf numFmtId="0" fontId="2" fillId="0" borderId="2" xfId="54" applyFont="1" applyFill="1" applyBorder="1" applyAlignment="1" applyProtection="1">
      <alignment horizontal="center" vertical="center" wrapText="1"/>
      <protection locked="0"/>
    </xf>
    <xf numFmtId="176" fontId="3" fillId="2" borderId="2" xfId="1" applyNumberFormat="1" applyFont="1" applyFill="1" applyBorder="1" applyAlignment="1" applyProtection="1">
      <alignment horizontal="left" vertical="center" wrapText="1"/>
      <protection locked="0"/>
    </xf>
    <xf numFmtId="0" fontId="3" fillId="2" borderId="2" xfId="1" applyFont="1" applyFill="1" applyBorder="1" applyAlignment="1" applyProtection="1">
      <alignment horizontal="center" vertical="center" wrapText="1"/>
      <protection locked="0"/>
    </xf>
    <xf numFmtId="49" fontId="2" fillId="2" borderId="2" xfId="49" applyNumberFormat="1" applyFont="1" applyFill="1" applyBorder="1" applyAlignment="1" applyProtection="1">
      <alignment vertical="center" wrapText="1"/>
    </xf>
    <xf numFmtId="177" fontId="2" fillId="2" borderId="2" xfId="49" applyNumberFormat="1" applyFont="1" applyFill="1" applyBorder="1" applyAlignment="1" applyProtection="1">
      <alignment horizontal="center" vertical="center" wrapText="1"/>
    </xf>
    <xf numFmtId="0" fontId="9" fillId="2" borderId="2" xfId="13" applyFont="1" applyFill="1" applyBorder="1" applyAlignment="1">
      <alignment horizontal="left" vertical="center" wrapText="1"/>
    </xf>
    <xf numFmtId="178" fontId="3" fillId="2" borderId="2" xfId="27" applyNumberFormat="1" applyFont="1" applyFill="1" applyBorder="1" applyAlignment="1">
      <alignment horizontal="center" vertical="center" wrapText="1"/>
    </xf>
    <xf numFmtId="0" fontId="3" fillId="2" borderId="2" xfId="27" applyNumberFormat="1" applyFont="1" applyFill="1" applyBorder="1" applyAlignment="1">
      <alignment horizontal="center" vertical="center" wrapText="1"/>
    </xf>
    <xf numFmtId="49" fontId="3" fillId="2" borderId="2" xfId="27" applyNumberFormat="1" applyFont="1" applyFill="1" applyBorder="1" applyAlignment="1">
      <alignment horizontal="center" vertical="center" wrapText="1"/>
    </xf>
    <xf numFmtId="0" fontId="3" fillId="2" borderId="2" xfId="27" applyFont="1" applyFill="1" applyBorder="1" applyAlignment="1">
      <alignment horizontal="left" vertical="center" wrapText="1"/>
    </xf>
    <xf numFmtId="0" fontId="9" fillId="2" borderId="2" xfId="0" applyFont="1" applyFill="1" applyBorder="1" applyAlignment="1">
      <alignment horizontal="left" vertical="center" wrapText="1"/>
    </xf>
    <xf numFmtId="0" fontId="3" fillId="0" borderId="2" xfId="15" applyFont="1" applyFill="1" applyBorder="1" applyAlignment="1">
      <alignment horizontal="center" vertical="center" wrapText="1"/>
    </xf>
    <xf numFmtId="0" fontId="3" fillId="2" borderId="2" xfId="15"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2" xfId="0" applyFont="1" applyFill="1" applyBorder="1"/>
    <xf numFmtId="0" fontId="2" fillId="2"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6" applyFont="1" applyFill="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protection locked="0"/>
    </xf>
    <xf numFmtId="0" fontId="3" fillId="0" borderId="2" xfId="12" applyFont="1" applyFill="1" applyBorder="1" applyAlignment="1" applyProtection="1">
      <alignment vertical="center" wrapText="1"/>
      <protection locked="0"/>
    </xf>
    <xf numFmtId="0" fontId="3" fillId="0" borderId="2" xfId="3" applyFont="1" applyFill="1" applyBorder="1" applyAlignment="1" applyProtection="1">
      <alignment vertical="center" wrapText="1"/>
      <protection locked="0"/>
    </xf>
    <xf numFmtId="0" fontId="3" fillId="0" borderId="2" xfId="55" applyFont="1" applyFill="1" applyBorder="1" applyAlignment="1" applyProtection="1">
      <alignment vertical="center" wrapText="1"/>
      <protection locked="0"/>
    </xf>
    <xf numFmtId="0" fontId="3" fillId="0" borderId="2" xfId="46" applyFont="1" applyFill="1" applyBorder="1" applyAlignment="1" applyProtection="1">
      <alignment vertical="center" wrapText="1"/>
      <protection locked="0"/>
    </xf>
    <xf numFmtId="0" fontId="3" fillId="0" borderId="2" xfId="21" applyFont="1" applyFill="1" applyBorder="1" applyAlignment="1">
      <alignment horizontal="center" vertical="center" wrapText="1"/>
    </xf>
    <xf numFmtId="0" fontId="3" fillId="0" borderId="2" xfId="30" applyFont="1" applyFill="1" applyBorder="1" applyAlignment="1">
      <alignment horizontal="left" vertical="center" wrapText="1"/>
    </xf>
    <xf numFmtId="0" fontId="3" fillId="0" borderId="2" xfId="30" applyFont="1" applyFill="1" applyBorder="1" applyAlignment="1">
      <alignment horizontal="center" vertical="center" wrapText="1"/>
    </xf>
    <xf numFmtId="0" fontId="3" fillId="2" borderId="2" xfId="21" applyFont="1" applyFill="1" applyBorder="1" applyAlignment="1">
      <alignment horizontal="center" vertical="center" wrapText="1"/>
    </xf>
    <xf numFmtId="0" fontId="2" fillId="0" borderId="2" xfId="30" applyFont="1" applyFill="1" applyBorder="1" applyAlignment="1" applyProtection="1">
      <alignment horizontal="left" vertical="center" wrapText="1"/>
      <protection locked="0"/>
    </xf>
    <xf numFmtId="0" fontId="3" fillId="0" borderId="2" xfId="33" applyFont="1" applyFill="1" applyBorder="1" applyAlignment="1">
      <alignment horizontal="left" vertical="center" wrapText="1"/>
    </xf>
    <xf numFmtId="0" fontId="3" fillId="2" borderId="2" xfId="30" applyFont="1" applyFill="1" applyBorder="1" applyAlignment="1">
      <alignment horizontal="center" vertical="center" wrapText="1"/>
    </xf>
    <xf numFmtId="0" fontId="3" fillId="2" borderId="2" xfId="31" applyFont="1" applyFill="1" applyBorder="1" applyAlignment="1" applyProtection="1">
      <alignment horizontal="center" vertical="center" wrapText="1"/>
      <protection locked="0"/>
    </xf>
    <xf numFmtId="0" fontId="3" fillId="2" borderId="2" xfId="30" applyFont="1" applyFill="1" applyBorder="1" applyAlignment="1">
      <alignment horizontal="left" vertical="center" wrapText="1"/>
    </xf>
    <xf numFmtId="0" fontId="3" fillId="2" borderId="2" xfId="31" applyFont="1" applyFill="1" applyBorder="1" applyAlignment="1" applyProtection="1">
      <alignment horizontal="left" vertical="center" wrapText="1"/>
      <protection locked="0"/>
    </xf>
    <xf numFmtId="0" fontId="10" fillId="0" borderId="4" xfId="0" applyNumberFormat="1" applyFont="1" applyBorder="1" applyAlignment="1">
      <alignment vertical="center" wrapText="1"/>
    </xf>
    <xf numFmtId="0" fontId="10" fillId="0" borderId="2" xfId="0" applyNumberFormat="1" applyFont="1" applyBorder="1" applyAlignment="1">
      <alignment horizontal="center" vertical="center" wrapText="1"/>
    </xf>
    <xf numFmtId="49" fontId="10" fillId="0" borderId="2" xfId="54" applyNumberFormat="1" applyFont="1" applyFill="1" applyBorder="1" applyAlignment="1">
      <alignment horizontal="left" vertical="center" wrapText="1"/>
    </xf>
    <xf numFmtId="49" fontId="10" fillId="0" borderId="2" xfId="54" applyNumberFormat="1" applyFont="1" applyFill="1" applyBorder="1" applyAlignment="1">
      <alignment horizontal="center" vertical="center" wrapText="1"/>
    </xf>
    <xf numFmtId="177" fontId="10" fillId="0" borderId="2" xfId="54"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8" fontId="3" fillId="0" borderId="2" xfId="35" applyNumberFormat="1" applyFont="1" applyFill="1" applyBorder="1" applyAlignment="1" applyProtection="1">
      <alignment horizontal="center" vertical="center" wrapText="1"/>
      <protection locked="0"/>
    </xf>
    <xf numFmtId="0" fontId="2" fillId="2" borderId="2" xfId="14" applyFont="1" applyFill="1" applyBorder="1" applyAlignment="1">
      <alignment horizontal="center" vertical="center"/>
    </xf>
    <xf numFmtId="2" fontId="2" fillId="2"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2" borderId="2" xfId="3" applyFont="1" applyFill="1" applyBorder="1" applyAlignment="1" applyProtection="1">
      <alignment vertical="center" wrapText="1"/>
      <protection locked="0"/>
    </xf>
    <xf numFmtId="0" fontId="3" fillId="2" borderId="2" xfId="14" applyNumberFormat="1" applyFont="1" applyFill="1" applyBorder="1" applyAlignment="1">
      <alignment horizontal="center" vertical="center" wrapText="1"/>
    </xf>
    <xf numFmtId="0" fontId="3" fillId="2" borderId="2" xfId="56" applyFont="1" applyFill="1" applyBorder="1" applyAlignment="1" applyProtection="1">
      <alignment horizontal="left" vertical="center" wrapText="1"/>
      <protection locked="0"/>
    </xf>
    <xf numFmtId="0" fontId="4" fillId="0" borderId="2" xfId="0" applyFont="1" applyFill="1" applyBorder="1" applyAlignment="1">
      <alignment horizontal="left" vertical="center" wrapText="1"/>
    </xf>
    <xf numFmtId="0" fontId="3" fillId="0" borderId="2" xfId="8" applyFont="1" applyFill="1" applyBorder="1" applyAlignment="1">
      <alignment horizontal="left" vertical="center" wrapText="1"/>
    </xf>
    <xf numFmtId="178" fontId="3" fillId="2" borderId="2" xfId="31" applyNumberFormat="1" applyFont="1" applyFill="1" applyBorder="1" applyAlignment="1" applyProtection="1">
      <alignment horizontal="center" vertical="center" wrapText="1"/>
      <protection locked="0"/>
    </xf>
    <xf numFmtId="0" fontId="3" fillId="2" borderId="2" xfId="4" applyFont="1" applyFill="1" applyBorder="1" applyAlignment="1">
      <alignment horizontal="left" vertical="center" wrapText="1"/>
    </xf>
    <xf numFmtId="0" fontId="3" fillId="2" borderId="2" xfId="24"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0" fontId="3" fillId="2" borderId="2" xfId="43" applyFont="1" applyFill="1" applyBorder="1" applyAlignment="1">
      <alignment horizontal="left" vertical="center" wrapText="1"/>
    </xf>
    <xf numFmtId="178" fontId="8" fillId="2" borderId="2" xfId="15" applyNumberFormat="1" applyFont="1" applyFill="1" applyBorder="1" applyAlignment="1">
      <alignment horizontal="center" vertical="center" wrapText="1"/>
    </xf>
    <xf numFmtId="177" fontId="8" fillId="2" borderId="2" xfId="15" applyNumberFormat="1" applyFont="1" applyFill="1" applyBorder="1" applyAlignment="1">
      <alignment horizontal="center" vertical="center" wrapText="1"/>
    </xf>
    <xf numFmtId="10" fontId="3" fillId="2" borderId="2" xfId="21" applyNumberFormat="1" applyFont="1" applyFill="1" applyBorder="1" applyAlignment="1">
      <alignment horizontal="center" vertical="center" wrapText="1"/>
    </xf>
    <xf numFmtId="0" fontId="3" fillId="2" borderId="2" xfId="24" applyFont="1" applyFill="1" applyBorder="1" applyAlignment="1">
      <alignment horizontal="left" vertical="center" wrapText="1"/>
    </xf>
    <xf numFmtId="10" fontId="3" fillId="2" borderId="2" xfId="24"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178" fontId="4" fillId="2"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3" fillId="2" borderId="2" xfId="21" applyNumberFormat="1" applyFont="1" applyFill="1" applyBorder="1" applyAlignment="1">
      <alignment horizontal="left" vertical="center" wrapText="1"/>
    </xf>
    <xf numFmtId="0" fontId="3" fillId="0" borderId="2" xfId="0" applyFont="1" applyFill="1" applyBorder="1" applyAlignment="1" applyProtection="1">
      <alignment horizontal="center" vertical="center" wrapText="1"/>
      <protection locked="0"/>
    </xf>
    <xf numFmtId="178" fontId="3" fillId="2" borderId="2" xfId="0" applyNumberFormat="1" applyFont="1" applyFill="1" applyBorder="1" applyAlignment="1">
      <alignment horizontal="left" vertical="center" wrapText="1"/>
    </xf>
    <xf numFmtId="178" fontId="3" fillId="2" borderId="2" xfId="21" applyNumberFormat="1" applyFont="1" applyFill="1" applyBorder="1" applyAlignment="1">
      <alignment horizontal="left" vertical="center" wrapText="1"/>
    </xf>
    <xf numFmtId="0" fontId="3" fillId="0" borderId="2" xfId="4" applyFont="1" applyFill="1" applyBorder="1" applyAlignment="1">
      <alignment horizontal="left" vertical="center" wrapText="1"/>
    </xf>
    <xf numFmtId="2" fontId="4" fillId="0" borderId="2" xfId="0" applyNumberFormat="1" applyFont="1" applyFill="1" applyBorder="1" applyAlignment="1">
      <alignment horizontal="center" vertical="center" wrapText="1"/>
    </xf>
    <xf numFmtId="0" fontId="3" fillId="2" borderId="2" xfId="35" applyFont="1" applyFill="1" applyBorder="1" applyAlignment="1">
      <alignment horizontal="center" vertical="center" wrapText="1"/>
    </xf>
    <xf numFmtId="2" fontId="3" fillId="2" borderId="2" xfId="15" applyNumberFormat="1"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0" fontId="3" fillId="2" borderId="2" xfId="23" applyFont="1" applyFill="1" applyBorder="1" applyAlignment="1">
      <alignment horizontal="left" vertical="center" wrapText="1"/>
    </xf>
    <xf numFmtId="180" fontId="2" fillId="2" borderId="2" xfId="0" applyNumberFormat="1" applyFont="1" applyFill="1" applyBorder="1" applyAlignment="1">
      <alignment horizontal="center" vertical="center" wrapText="1"/>
    </xf>
    <xf numFmtId="0" fontId="3" fillId="2" borderId="2" xfId="43" applyFont="1" applyFill="1" applyBorder="1" applyAlignment="1">
      <alignment vertical="center" wrapText="1"/>
    </xf>
    <xf numFmtId="0" fontId="3" fillId="2" borderId="2" xfId="31" applyNumberFormat="1" applyFont="1" applyFill="1" applyBorder="1" applyAlignment="1" applyProtection="1">
      <alignment horizontal="center" vertical="center" wrapText="1"/>
      <protection locked="0"/>
    </xf>
    <xf numFmtId="0" fontId="3" fillId="2" borderId="2" xfId="43" applyFont="1" applyFill="1" applyBorder="1" applyAlignment="1" applyProtection="1">
      <alignment horizontal="left" vertical="center" wrapText="1"/>
      <protection locked="0"/>
    </xf>
    <xf numFmtId="0" fontId="3" fillId="2" borderId="2" xfId="43" applyFont="1" applyFill="1" applyBorder="1" applyAlignment="1" applyProtection="1">
      <alignment vertical="center" wrapText="1"/>
      <protection locked="0"/>
    </xf>
    <xf numFmtId="0" fontId="3" fillId="0" borderId="3" xfId="15" applyFont="1" applyFill="1" applyBorder="1" applyAlignment="1">
      <alignment horizontal="center" vertical="center" wrapText="1"/>
    </xf>
    <xf numFmtId="0" fontId="2" fillId="2" borderId="2" xfId="24" applyFont="1" applyFill="1" applyBorder="1" applyAlignment="1">
      <alignment horizontal="left" vertical="center" wrapText="1"/>
    </xf>
    <xf numFmtId="0" fontId="2" fillId="2" borderId="5" xfId="0" applyFont="1" applyFill="1" applyBorder="1" applyAlignment="1">
      <alignment horizontal="left" vertical="center" wrapText="1"/>
    </xf>
    <xf numFmtId="178" fontId="2" fillId="0" borderId="2" xfId="30" applyNumberFormat="1" applyFont="1" applyFill="1" applyBorder="1" applyAlignment="1" applyProtection="1">
      <alignment horizontal="center" vertical="center" wrapText="1"/>
      <protection locked="0"/>
    </xf>
    <xf numFmtId="0" fontId="3" fillId="0" borderId="2" xfId="38" applyFont="1" applyFill="1" applyBorder="1" applyAlignment="1" applyProtection="1">
      <alignment vertical="center" wrapText="1"/>
      <protection locked="0"/>
    </xf>
    <xf numFmtId="0" fontId="3" fillId="0" borderId="2" xfId="38" applyFont="1" applyFill="1" applyBorder="1" applyAlignment="1" applyProtection="1">
      <alignment horizontal="center" vertical="center" wrapText="1"/>
      <protection locked="0"/>
    </xf>
    <xf numFmtId="0" fontId="3" fillId="0" borderId="2" xfId="12" applyFont="1" applyFill="1" applyBorder="1" applyAlignment="1" applyProtection="1">
      <alignment horizontal="center" vertical="center" wrapText="1"/>
      <protection locked="0"/>
    </xf>
    <xf numFmtId="0" fontId="3" fillId="2" borderId="5" xfId="32" applyFont="1" applyFill="1" applyBorder="1" applyAlignment="1">
      <alignment horizontal="left" vertical="center" wrapText="1"/>
    </xf>
    <xf numFmtId="181" fontId="3" fillId="2" borderId="2" xfId="0" applyNumberFormat="1" applyFont="1" applyFill="1" applyBorder="1" applyAlignment="1">
      <alignment horizontal="center" vertical="center" wrapText="1"/>
    </xf>
    <xf numFmtId="176" fontId="3" fillId="2" borderId="2" xfId="31" applyNumberFormat="1" applyFont="1" applyFill="1" applyBorder="1" applyAlignment="1" applyProtection="1">
      <alignment horizontal="center" vertical="center" wrapText="1"/>
      <protection locked="0"/>
    </xf>
    <xf numFmtId="0" fontId="3" fillId="2" borderId="2" xfId="30" applyFont="1" applyFill="1" applyBorder="1" applyAlignment="1" applyProtection="1">
      <alignment horizontal="left" vertical="center" wrapText="1"/>
      <protection locked="0"/>
    </xf>
    <xf numFmtId="178" fontId="3" fillId="2" borderId="2" xfId="30" applyNumberFormat="1" applyFont="1" applyFill="1" applyBorder="1" applyAlignment="1" applyProtection="1">
      <alignment horizontal="center" vertical="center" wrapText="1"/>
      <protection locked="0"/>
    </xf>
    <xf numFmtId="0" fontId="3" fillId="2" borderId="2" xfId="33"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2" borderId="2" xfId="30" applyFont="1" applyFill="1" applyBorder="1" applyAlignment="1" applyProtection="1">
      <alignment horizontal="left" vertical="center" wrapText="1"/>
      <protection locked="0"/>
    </xf>
    <xf numFmtId="0" fontId="3" fillId="0" borderId="2" xfId="31" applyFont="1" applyFill="1" applyBorder="1" applyAlignment="1" applyProtection="1">
      <alignment horizontal="left" vertical="center" wrapText="1"/>
      <protection locked="0"/>
    </xf>
    <xf numFmtId="0" fontId="2" fillId="0" borderId="2" xfId="24" applyFont="1" applyFill="1" applyBorder="1" applyAlignment="1" applyProtection="1">
      <alignment horizontal="center" vertical="center" wrapText="1"/>
      <protection locked="0"/>
    </xf>
    <xf numFmtId="0" fontId="3" fillId="2" borderId="2" xfId="33" applyFont="1" applyFill="1" applyBorder="1" applyAlignment="1">
      <alignment horizontal="center" vertical="center" wrapText="1"/>
    </xf>
    <xf numFmtId="0" fontId="3" fillId="0" borderId="2" xfId="15" applyFont="1" applyFill="1" applyBorder="1" applyAlignment="1">
      <alignment horizontal="left" vertical="center" wrapText="1"/>
    </xf>
    <xf numFmtId="0" fontId="3" fillId="0" borderId="2" xfId="18" applyFont="1" applyFill="1" applyBorder="1" applyAlignment="1" applyProtection="1">
      <alignment vertical="center" wrapText="1"/>
      <protection locked="0"/>
    </xf>
    <xf numFmtId="178" fontId="2" fillId="2" borderId="2" xfId="30" applyNumberFormat="1" applyFont="1" applyFill="1" applyBorder="1" applyAlignment="1" applyProtection="1">
      <alignment horizontal="center" vertical="center" wrapText="1"/>
      <protection locked="0"/>
    </xf>
    <xf numFmtId="0" fontId="3" fillId="0" borderId="2" xfId="33" applyFont="1" applyFill="1" applyBorder="1" applyAlignment="1">
      <alignment horizontal="center" vertical="center" wrapText="1"/>
    </xf>
    <xf numFmtId="0" fontId="2" fillId="0" borderId="2" xfId="0" applyFont="1" applyBorder="1" applyAlignment="1">
      <alignment horizontal="left" vertical="center" wrapText="1"/>
    </xf>
    <xf numFmtId="176" fontId="2" fillId="0" borderId="2" xfId="24" applyNumberFormat="1" applyFont="1" applyBorder="1" applyAlignment="1">
      <alignment horizontal="left" vertical="center" wrapText="1"/>
    </xf>
    <xf numFmtId="0" fontId="3" fillId="0" borderId="2" xfId="14" applyFont="1" applyFill="1" applyBorder="1" applyAlignment="1">
      <alignment horizontal="left" vertical="center" wrapText="1"/>
    </xf>
    <xf numFmtId="0" fontId="3" fillId="0" borderId="2" xfId="3"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left" vertical="center" wrapText="1"/>
      <protection locked="0"/>
    </xf>
    <xf numFmtId="0" fontId="2" fillId="0" borderId="2" xfId="30" applyFont="1" applyFill="1" applyBorder="1" applyAlignment="1" applyProtection="1">
      <alignment horizontal="center" vertical="center" wrapText="1"/>
      <protection locked="0"/>
    </xf>
    <xf numFmtId="49" fontId="3" fillId="0" borderId="2" xfId="0" applyNumberFormat="1" applyFont="1" applyFill="1" applyBorder="1" applyAlignment="1">
      <alignment horizontal="center" vertical="center" wrapText="1"/>
    </xf>
    <xf numFmtId="177" fontId="3" fillId="0" borderId="2" xfId="15" applyNumberFormat="1" applyFont="1" applyFill="1" applyBorder="1" applyAlignment="1">
      <alignment horizontal="center" vertical="center" wrapText="1"/>
    </xf>
    <xf numFmtId="178" fontId="3" fillId="0" borderId="2" xfId="15" applyNumberFormat="1" applyFont="1" applyFill="1" applyBorder="1" applyAlignment="1">
      <alignment horizontal="center" vertical="center" wrapText="1"/>
    </xf>
    <xf numFmtId="177" fontId="3" fillId="2" borderId="2" xfId="15" applyNumberFormat="1" applyFont="1" applyFill="1" applyBorder="1" applyAlignment="1">
      <alignment horizontal="center" vertical="center" wrapText="1"/>
    </xf>
    <xf numFmtId="178" fontId="3" fillId="0" borderId="2" xfId="21" applyNumberFormat="1"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protection locked="0"/>
    </xf>
    <xf numFmtId="178" fontId="3" fillId="2" borderId="2" xfId="21" applyNumberFormat="1"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182" fontId="2"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center" vertical="center" wrapText="1"/>
      <protection locked="0"/>
    </xf>
    <xf numFmtId="0" fontId="3" fillId="0" borderId="2" xfId="35" applyFont="1" applyFill="1" applyBorder="1" applyAlignment="1">
      <alignment horizontal="left" vertical="center" wrapText="1"/>
    </xf>
    <xf numFmtId="2" fontId="2" fillId="0" borderId="2" xfId="0" applyNumberFormat="1" applyFont="1" applyFill="1" applyBorder="1" applyAlignment="1">
      <alignment horizontal="center" vertical="center" wrapText="1"/>
    </xf>
    <xf numFmtId="0" fontId="3" fillId="0" borderId="2" xfId="35" applyFont="1" applyFill="1" applyBorder="1" applyAlignment="1">
      <alignment horizontal="center" vertical="center" wrapText="1"/>
    </xf>
    <xf numFmtId="178" fontId="3" fillId="0" borderId="2" xfId="31" applyNumberFormat="1" applyFont="1" applyFill="1" applyBorder="1" applyAlignment="1" applyProtection="1">
      <alignment horizontal="center" vertical="center" wrapText="1"/>
      <protection locked="0"/>
    </xf>
    <xf numFmtId="0" fontId="2" fillId="2" borderId="2" xfId="33"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13" applyFont="1" applyFill="1" applyBorder="1" applyAlignment="1">
      <alignment horizontal="center" vertical="center" wrapText="1"/>
    </xf>
    <xf numFmtId="2" fontId="4" fillId="2" borderId="2" xfId="27" applyNumberFormat="1" applyFont="1" applyFill="1" applyBorder="1" applyAlignment="1">
      <alignment horizontal="center" vertical="center" wrapText="1"/>
    </xf>
    <xf numFmtId="2" fontId="3" fillId="2" borderId="2" xfId="27" applyNumberFormat="1" applyFont="1" applyFill="1" applyBorder="1" applyAlignment="1">
      <alignment horizontal="center" vertical="center" wrapText="1"/>
    </xf>
    <xf numFmtId="0" fontId="3" fillId="0" borderId="2" xfId="22" applyNumberFormat="1" applyFont="1" applyFill="1" applyBorder="1" applyAlignment="1">
      <alignment horizontal="left" vertical="center" wrapText="1"/>
    </xf>
    <xf numFmtId="0" fontId="3" fillId="0" borderId="2" xfId="22" applyNumberFormat="1" applyFont="1" applyFill="1" applyBorder="1" applyAlignment="1">
      <alignment horizontal="center" vertical="center" wrapText="1"/>
    </xf>
    <xf numFmtId="0" fontId="3" fillId="2" borderId="2" xfId="17" applyFont="1" applyFill="1" applyBorder="1" applyAlignment="1">
      <alignment horizontal="center" vertical="center" wrapText="1"/>
    </xf>
    <xf numFmtId="0" fontId="3" fillId="2" borderId="2" xfId="38" applyFont="1" applyFill="1" applyBorder="1" applyAlignment="1" applyProtection="1">
      <alignment vertical="center" wrapText="1"/>
      <protection locked="0"/>
    </xf>
    <xf numFmtId="177" fontId="3" fillId="2" borderId="2"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xf>
    <xf numFmtId="2" fontId="2" fillId="0"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49" fontId="2" fillId="0" borderId="2" xfId="0" applyNumberFormat="1" applyFont="1" applyFill="1" applyBorder="1" applyAlignment="1" applyProtection="1">
      <alignment horizontal="center" vertical="center" wrapText="1"/>
      <protection locked="0"/>
    </xf>
    <xf numFmtId="0" fontId="3" fillId="0" borderId="2" xfId="24" applyFont="1" applyFill="1" applyBorder="1" applyAlignment="1">
      <alignment horizontal="left" vertical="center" wrapText="1"/>
    </xf>
    <xf numFmtId="0" fontId="3" fillId="0" borderId="2" xfId="24"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2" borderId="2" xfId="13" applyFont="1" applyFill="1" applyBorder="1" applyAlignment="1">
      <alignment horizontal="left" vertical="center" wrapText="1"/>
    </xf>
    <xf numFmtId="178" fontId="8" fillId="2" borderId="2" xfId="13" applyNumberFormat="1" applyFont="1" applyFill="1" applyBorder="1" applyAlignment="1">
      <alignment horizontal="center" vertical="center" wrapText="1"/>
    </xf>
    <xf numFmtId="49" fontId="8" fillId="2" borderId="2" xfId="13" applyNumberFormat="1" applyFont="1" applyFill="1" applyBorder="1" applyAlignment="1">
      <alignment horizontal="center" vertical="center" wrapText="1"/>
    </xf>
    <xf numFmtId="49" fontId="3" fillId="2" borderId="2" xfId="43" applyNumberFormat="1" applyFont="1" applyFill="1" applyBorder="1" applyAlignment="1" applyProtection="1">
      <alignment vertical="center" wrapText="1"/>
      <protection locked="0"/>
    </xf>
    <xf numFmtId="178" fontId="3" fillId="2" borderId="2" xfId="43" applyNumberFormat="1" applyFont="1" applyFill="1" applyBorder="1" applyAlignment="1" applyProtection="1">
      <alignment horizontal="center" vertical="center" wrapText="1"/>
      <protection locked="0"/>
    </xf>
    <xf numFmtId="0" fontId="3" fillId="2" borderId="2" xfId="31" applyFont="1" applyFill="1" applyBorder="1" applyAlignment="1" applyProtection="1">
      <alignment vertical="center" wrapText="1"/>
      <protection locked="0"/>
    </xf>
    <xf numFmtId="0" fontId="2" fillId="2" borderId="2" xfId="0" applyFont="1" applyFill="1" applyBorder="1" applyAlignment="1">
      <alignment vertical="center" wrapText="1"/>
    </xf>
    <xf numFmtId="0" fontId="3" fillId="2" borderId="2" xfId="18" applyFont="1" applyFill="1" applyBorder="1" applyAlignment="1" applyProtection="1">
      <alignment vertical="center" wrapText="1"/>
      <protection locked="0"/>
    </xf>
    <xf numFmtId="0" fontId="3" fillId="2" borderId="2" xfId="18" applyFont="1" applyFill="1" applyBorder="1" applyAlignment="1" applyProtection="1">
      <alignment horizontal="center" vertical="center" wrapText="1"/>
      <protection locked="0"/>
    </xf>
    <xf numFmtId="0" fontId="2" fillId="0" borderId="2" xfId="57" applyNumberFormat="1" applyFont="1" applyFill="1" applyBorder="1" applyAlignment="1">
      <alignment horizontal="left" vertical="center" wrapText="1"/>
    </xf>
    <xf numFmtId="0" fontId="2" fillId="0" borderId="4" xfId="0" applyFont="1" applyBorder="1" applyAlignment="1">
      <alignment horizontal="center" vertical="center" wrapText="1"/>
    </xf>
    <xf numFmtId="183" fontId="2" fillId="0" borderId="2" xfId="0" applyNumberFormat="1" applyFont="1" applyBorder="1" applyAlignment="1">
      <alignment horizontal="center" vertical="center"/>
    </xf>
    <xf numFmtId="0" fontId="2" fillId="0" borderId="2" xfId="24" applyFont="1" applyFill="1" applyBorder="1" applyAlignment="1">
      <alignment horizontal="left" vertical="center" wrapText="1"/>
    </xf>
    <xf numFmtId="177"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vertical="center" wrapText="1"/>
    </xf>
    <xf numFmtId="49" fontId="2" fillId="2" borderId="2" xfId="27" applyNumberFormat="1" applyFont="1" applyFill="1" applyBorder="1" applyAlignment="1">
      <alignment vertical="center" wrapText="1"/>
    </xf>
    <xf numFmtId="0" fontId="3" fillId="0" borderId="2" xfId="18" applyFont="1" applyFill="1" applyBorder="1" applyAlignment="1" applyProtection="1">
      <alignment horizontal="center" vertical="center" wrapText="1"/>
      <protection locked="0"/>
    </xf>
    <xf numFmtId="176" fontId="3" fillId="2" borderId="2" xfId="0" applyNumberFormat="1" applyFont="1" applyFill="1" applyBorder="1" applyAlignment="1">
      <alignment horizontal="center" vertical="center"/>
    </xf>
    <xf numFmtId="0" fontId="3" fillId="0" borderId="2" xfId="3" applyFont="1" applyBorder="1" applyAlignment="1">
      <alignment horizontal="left" vertical="center" wrapText="1"/>
    </xf>
    <xf numFmtId="178" fontId="3" fillId="0" borderId="2" xfId="21" applyNumberFormat="1" applyFont="1" applyFill="1" applyBorder="1" applyAlignment="1">
      <alignment horizontal="left" vertical="center" wrapText="1"/>
    </xf>
    <xf numFmtId="0" fontId="3" fillId="0" borderId="2" xfId="17" applyFont="1" applyFill="1" applyBorder="1" applyAlignment="1">
      <alignment horizontal="left" vertical="center" wrapText="1"/>
    </xf>
    <xf numFmtId="0" fontId="3" fillId="0" borderId="2" xfId="17" applyFont="1" applyFill="1" applyBorder="1" applyAlignment="1">
      <alignment horizontal="center" vertical="center" wrapText="1"/>
    </xf>
    <xf numFmtId="0" fontId="2" fillId="0" borderId="0" xfId="0" applyFont="1" applyFill="1" applyBorder="1" applyAlignment="1">
      <alignment wrapText="1"/>
    </xf>
    <xf numFmtId="0" fontId="2" fillId="0" borderId="0" xfId="21" applyFont="1" applyFill="1" applyBorder="1" applyAlignment="1">
      <alignment horizontal="left" vertical="center" wrapText="1"/>
    </xf>
    <xf numFmtId="0" fontId="2" fillId="0" borderId="0" xfId="21" applyFont="1" applyFill="1" applyBorder="1" applyAlignment="1">
      <alignment horizontal="center" vertical="center" wrapText="1"/>
    </xf>
    <xf numFmtId="178" fontId="2" fillId="0" borderId="0" xfId="21"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15" applyFont="1" applyFill="1" applyBorder="1" applyAlignment="1">
      <alignment vertical="center" wrapText="1"/>
    </xf>
    <xf numFmtId="177" fontId="3" fillId="0" borderId="3" xfId="15" applyNumberFormat="1" applyFont="1" applyFill="1" applyBorder="1" applyAlignment="1">
      <alignment horizontal="center" vertical="center" wrapText="1"/>
    </xf>
    <xf numFmtId="176" fontId="3" fillId="0" borderId="2" xfId="15"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2" borderId="2" xfId="31" applyFont="1" applyFill="1" applyBorder="1" applyAlignment="1" applyProtection="1">
      <alignment horizontal="left" vertical="center" wrapText="1"/>
      <protection locked="0"/>
    </xf>
    <xf numFmtId="0" fontId="3" fillId="2" borderId="2" xfId="15" applyFont="1" applyFill="1" applyBorder="1" applyAlignment="1">
      <alignment horizontal="left" vertical="center" wrapText="1"/>
    </xf>
    <xf numFmtId="0" fontId="2" fillId="0" borderId="2" xfId="15" applyFont="1" applyFill="1" applyBorder="1" applyAlignment="1">
      <alignment horizontal="left" vertical="center" wrapText="1"/>
    </xf>
    <xf numFmtId="0" fontId="2" fillId="2" borderId="2" xfId="15" applyFont="1" applyFill="1" applyBorder="1" applyAlignment="1">
      <alignment horizontal="left" vertical="center" wrapText="1"/>
    </xf>
    <xf numFmtId="0" fontId="3" fillId="2" borderId="2" xfId="15" applyNumberFormat="1" applyFont="1" applyFill="1" applyBorder="1" applyAlignment="1">
      <alignment horizontal="left" vertical="center" wrapText="1"/>
    </xf>
    <xf numFmtId="178" fontId="3" fillId="2" borderId="2" xfId="15" applyNumberFormat="1" applyFont="1" applyFill="1" applyBorder="1" applyAlignment="1">
      <alignment horizontal="center" vertical="center" wrapText="1"/>
    </xf>
    <xf numFmtId="49" fontId="3" fillId="2" borderId="2" xfId="15" applyNumberFormat="1" applyFont="1" applyFill="1" applyBorder="1" applyAlignment="1">
      <alignment horizontal="center" vertical="center" wrapText="1"/>
    </xf>
    <xf numFmtId="0" fontId="3" fillId="0" borderId="6" xfId="15" applyFont="1" applyFill="1" applyBorder="1" applyAlignment="1">
      <alignment horizontal="left" vertical="center" wrapText="1"/>
    </xf>
    <xf numFmtId="0" fontId="3" fillId="0" borderId="6" xfId="15" applyNumberFormat="1" applyFont="1" applyFill="1" applyBorder="1" applyAlignment="1">
      <alignment horizontal="center" vertical="center" wrapText="1"/>
    </xf>
    <xf numFmtId="49" fontId="3" fillId="0" borderId="1" xfId="15" applyNumberFormat="1" applyFont="1" applyFill="1" applyBorder="1" applyAlignment="1">
      <alignment horizontal="center" vertical="center" wrapText="1"/>
    </xf>
    <xf numFmtId="0" fontId="3" fillId="2" borderId="2" xfId="15" applyNumberFormat="1" applyFont="1" applyFill="1" applyBorder="1" applyAlignment="1">
      <alignment horizontal="center" vertical="center" wrapText="1"/>
    </xf>
    <xf numFmtId="0" fontId="3" fillId="2" borderId="7" xfId="15" applyFont="1" applyFill="1" applyBorder="1" applyAlignment="1">
      <alignment horizontal="center" vertical="center" wrapText="1"/>
    </xf>
    <xf numFmtId="49" fontId="3" fillId="0" borderId="2" xfId="15" applyNumberFormat="1" applyFont="1" applyFill="1" applyBorder="1" applyAlignment="1">
      <alignment horizontal="center" vertical="center" wrapText="1"/>
    </xf>
    <xf numFmtId="0" fontId="3" fillId="0" borderId="2" xfId="15" applyNumberFormat="1" applyFont="1" applyFill="1" applyBorder="1" applyAlignment="1">
      <alignment horizontal="center" vertical="center" wrapText="1"/>
    </xf>
    <xf numFmtId="0" fontId="3" fillId="3" borderId="2" xfId="15" applyFont="1" applyFill="1" applyBorder="1" applyAlignment="1">
      <alignment horizontal="left" vertical="center" wrapText="1"/>
    </xf>
    <xf numFmtId="0" fontId="3" fillId="3" borderId="2" xfId="15" applyFont="1" applyFill="1" applyBorder="1" applyAlignment="1">
      <alignment horizontal="center" vertical="center" wrapText="1"/>
    </xf>
    <xf numFmtId="49" fontId="3" fillId="3" borderId="2" xfId="15" applyNumberFormat="1" applyFont="1" applyFill="1" applyBorder="1" applyAlignment="1">
      <alignment horizontal="center" vertical="center" wrapText="1"/>
    </xf>
    <xf numFmtId="49" fontId="3" fillId="3" borderId="8" xfId="15"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0" borderId="2" xfId="30" applyFont="1" applyFill="1" applyBorder="1" applyAlignment="1" applyProtection="1">
      <alignment horizontal="left" vertical="center" wrapText="1"/>
      <protection locked="0"/>
    </xf>
    <xf numFmtId="178" fontId="3" fillId="0" borderId="2" xfId="30" applyNumberFormat="1" applyFont="1" applyFill="1" applyBorder="1" applyAlignment="1" applyProtection="1">
      <alignment horizontal="center" vertical="center" wrapText="1"/>
      <protection locked="0"/>
    </xf>
    <xf numFmtId="0" fontId="3" fillId="0" borderId="2" xfId="30"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xf>
    <xf numFmtId="49" fontId="16"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2" borderId="2" xfId="15" applyFont="1" applyFill="1" applyBorder="1" applyAlignment="1">
      <alignment horizontal="center" vertical="center" wrapText="1"/>
    </xf>
  </cellXfs>
  <cellStyles count="58">
    <cellStyle name="常规" xfId="0" builtinId="0"/>
    <cellStyle name="常规 10" xfId="10"/>
    <cellStyle name="常规 10 10" xfId="12"/>
    <cellStyle name="常规 10 2" xfId="11"/>
    <cellStyle name="常规 10 2 2" xfId="15"/>
    <cellStyle name="常规 11" xfId="13"/>
    <cellStyle name="常规 12" xfId="5"/>
    <cellStyle name="常规 13" xfId="16"/>
    <cellStyle name="常规 13 2" xfId="3"/>
    <cellStyle name="常规 14" xfId="14"/>
    <cellStyle name="常规 14 2" xfId="17"/>
    <cellStyle name="常规 17 9" xfId="18"/>
    <cellStyle name="常规 18" xfId="19"/>
    <cellStyle name="常规 2" xfId="21"/>
    <cellStyle name="常规 2 11" xfId="2"/>
    <cellStyle name="常规 2 11 2" xfId="20"/>
    <cellStyle name="常规 2 2" xfId="9"/>
    <cellStyle name="常规 2 2 2" xfId="23"/>
    <cellStyle name="常规 2 2 2 2 2 2" xfId="24"/>
    <cellStyle name="常规 2 2 2 3" xfId="25"/>
    <cellStyle name="常规 2 2 3" xfId="27"/>
    <cellStyle name="常规 2 2 4" xfId="1"/>
    <cellStyle name="常规 2 4" xfId="28"/>
    <cellStyle name="常规 2 4 2" xfId="29"/>
    <cellStyle name="常规 2 5" xfId="30"/>
    <cellStyle name="常规 2 5 2" xfId="31"/>
    <cellStyle name="常规 2 6" xfId="32"/>
    <cellStyle name="常规 3" xfId="33"/>
    <cellStyle name="常规 3 2" xfId="34"/>
    <cellStyle name="常规 3 2 2" xfId="35"/>
    <cellStyle name="常规 3 3" xfId="36"/>
    <cellStyle name="常规 3 3 10" xfId="37"/>
    <cellStyle name="常规 3 3 3" xfId="38"/>
    <cellStyle name="常规 35" xfId="39"/>
    <cellStyle name="常规 35 2" xfId="40"/>
    <cellStyle name="常规 37" xfId="22"/>
    <cellStyle name="常规 37 2" xfId="41"/>
    <cellStyle name="常规 38" xfId="26"/>
    <cellStyle name="常规 4" xfId="42"/>
    <cellStyle name="常规 4 2" xfId="43"/>
    <cellStyle name="常规 4 2 10" xfId="44"/>
    <cellStyle name="常规 4 3" xfId="45"/>
    <cellStyle name="常规 4 7" xfId="46"/>
    <cellStyle name="常规 5" xfId="47"/>
    <cellStyle name="常规 5 13" xfId="48"/>
    <cellStyle name="常规 5 3" xfId="49"/>
    <cellStyle name="常规 6" xfId="4"/>
    <cellStyle name="常规 6 2" xfId="50"/>
    <cellStyle name="常规 7" xfId="51"/>
    <cellStyle name="常规 8" xfId="52"/>
    <cellStyle name="常规 8 10" xfId="53"/>
    <cellStyle name="常规 8 2" xfId="7"/>
    <cellStyle name="常规 8 3" xfId="6"/>
    <cellStyle name="常规 9" xfId="54"/>
    <cellStyle name="常规 9 10" xfId="55"/>
    <cellStyle name="常规 9 2" xfId="56"/>
    <cellStyle name="常规_Sheet1_36 2" xfId="8"/>
    <cellStyle name="常规_Sheet1_41" xfId="57"/>
  </cellStyles>
  <dxfs count="0"/>
  <tableStyles count="0" defaultTableStyle="TableStyleMedium2"/>
  <colors>
    <mruColors>
      <color rgb="FF0000FF"/>
      <color rgb="FF3333FF"/>
      <color rgb="FF000000"/>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60"/>
  <sheetViews>
    <sheetView tabSelected="1" topLeftCell="A336" zoomScale="110" zoomScaleNormal="110" workbookViewId="0">
      <selection activeCell="B347" sqref="B347"/>
    </sheetView>
  </sheetViews>
  <sheetFormatPr defaultColWidth="9" defaultRowHeight="14.25"/>
  <cols>
    <col min="1" max="1" width="4.5" style="19" customWidth="1"/>
    <col min="2" max="2" width="27.375" style="20" customWidth="1"/>
    <col min="3" max="3" width="6.5" style="21" customWidth="1"/>
    <col min="4" max="4" width="34.125" style="22" customWidth="1"/>
    <col min="5" max="5" width="9.25" style="21" customWidth="1"/>
    <col min="6" max="6" width="9.375" style="21" customWidth="1"/>
    <col min="7" max="7" width="10.75" style="21" customWidth="1"/>
    <col min="8" max="8" width="9.125" style="21" customWidth="1"/>
    <col min="9" max="9" width="11.625" style="23" customWidth="1"/>
    <col min="10" max="16384" width="9" style="19"/>
  </cols>
  <sheetData>
    <row r="1" spans="1:9" s="1" customFormat="1" ht="21" customHeight="1">
      <c r="A1" s="297"/>
      <c r="B1" s="297"/>
      <c r="C1" s="24"/>
      <c r="D1" s="25"/>
      <c r="E1" s="26"/>
      <c r="F1" s="27"/>
      <c r="G1" s="26"/>
      <c r="H1" s="28"/>
      <c r="I1" s="75"/>
    </row>
    <row r="2" spans="1:9" s="1" customFormat="1" ht="25.5">
      <c r="A2" s="298" t="s">
        <v>1608</v>
      </c>
      <c r="B2" s="298"/>
      <c r="C2" s="298"/>
      <c r="D2" s="298"/>
      <c r="E2" s="298"/>
      <c r="F2" s="298"/>
      <c r="G2" s="298"/>
      <c r="H2" s="298"/>
      <c r="I2" s="298"/>
    </row>
    <row r="3" spans="1:9" s="2" customFormat="1" ht="16.5" customHeight="1">
      <c r="B3" s="29"/>
      <c r="C3" s="29"/>
      <c r="D3" s="29"/>
      <c r="E3" s="29"/>
      <c r="F3" s="29"/>
      <c r="G3" s="29"/>
      <c r="H3" s="299" t="s">
        <v>0</v>
      </c>
      <c r="I3" s="299"/>
    </row>
    <row r="4" spans="1:9" s="3" customFormat="1" ht="31.5" customHeight="1">
      <c r="A4" s="30" t="s">
        <v>1</v>
      </c>
      <c r="B4" s="31" t="s">
        <v>2</v>
      </c>
      <c r="C4" s="268" t="s">
        <v>3</v>
      </c>
      <c r="D4" s="30" t="s">
        <v>4</v>
      </c>
      <c r="E4" s="32" t="s">
        <v>5</v>
      </c>
      <c r="F4" s="33" t="s">
        <v>6</v>
      </c>
      <c r="G4" s="32" t="s">
        <v>7</v>
      </c>
      <c r="H4" s="34" t="s">
        <v>8</v>
      </c>
      <c r="I4" s="34" t="s">
        <v>9</v>
      </c>
    </row>
    <row r="5" spans="1:9" s="3" customFormat="1" ht="15" customHeight="1">
      <c r="A5" s="300" t="s">
        <v>1609</v>
      </c>
      <c r="B5" s="301"/>
      <c r="C5" s="268"/>
      <c r="D5" s="35"/>
      <c r="E5" s="32"/>
      <c r="F5" s="36">
        <v>8285</v>
      </c>
      <c r="G5" s="36"/>
      <c r="H5" s="36"/>
      <c r="I5" s="34"/>
    </row>
    <row r="6" spans="1:9" s="3" customFormat="1" ht="15" customHeight="1">
      <c r="A6" s="300" t="s">
        <v>10</v>
      </c>
      <c r="B6" s="301"/>
      <c r="C6" s="268"/>
      <c r="D6" s="35"/>
      <c r="E6" s="30"/>
      <c r="F6" s="36">
        <f>F7+F158+F215+F344+F704</f>
        <v>6501.5860829999992</v>
      </c>
      <c r="G6" s="36">
        <f>G7+G158+G215+G344+G704</f>
        <v>813.40028000000007</v>
      </c>
      <c r="H6" s="36">
        <f>H7+H158+H215+H344+H704</f>
        <v>5532.0499030000001</v>
      </c>
      <c r="I6" s="38"/>
    </row>
    <row r="7" spans="1:9" s="3" customFormat="1" ht="15" customHeight="1">
      <c r="A7" s="300" t="s">
        <v>11</v>
      </c>
      <c r="B7" s="301"/>
      <c r="C7" s="268"/>
      <c r="D7" s="35"/>
      <c r="E7" s="30"/>
      <c r="F7" s="37">
        <f t="shared" ref="F7:H7" si="0">F8+F15+F22</f>
        <v>1125.1781209999999</v>
      </c>
      <c r="G7" s="37">
        <f t="shared" si="0"/>
        <v>36.971699999999998</v>
      </c>
      <c r="H7" s="37">
        <f t="shared" si="0"/>
        <v>1033.7037209999999</v>
      </c>
      <c r="I7" s="38"/>
    </row>
    <row r="8" spans="1:9" s="3" customFormat="1" ht="15" customHeight="1">
      <c r="A8" s="300" t="s">
        <v>12</v>
      </c>
      <c r="B8" s="301"/>
      <c r="C8" s="268"/>
      <c r="D8" s="35"/>
      <c r="E8" s="30"/>
      <c r="F8" s="37">
        <f t="shared" ref="F8:H8" si="1">SUM(F9:F14)</f>
        <v>425.89240000000001</v>
      </c>
      <c r="G8" s="37">
        <f t="shared" si="1"/>
        <v>3.6</v>
      </c>
      <c r="H8" s="37">
        <f t="shared" si="1"/>
        <v>382.29240000000004</v>
      </c>
      <c r="I8" s="38"/>
    </row>
    <row r="9" spans="1:9" s="3" customFormat="1" ht="65.25" customHeight="1">
      <c r="A9" s="38">
        <v>1</v>
      </c>
      <c r="B9" s="35" t="s">
        <v>13</v>
      </c>
      <c r="C9" s="38" t="s">
        <v>14</v>
      </c>
      <c r="D9" s="35" t="s">
        <v>1610</v>
      </c>
      <c r="E9" s="39" t="s">
        <v>15</v>
      </c>
      <c r="F9" s="40">
        <v>50</v>
      </c>
      <c r="G9" s="40"/>
      <c r="H9" s="40">
        <v>10</v>
      </c>
      <c r="I9" s="38" t="s">
        <v>1611</v>
      </c>
    </row>
    <row r="10" spans="1:9" s="3" customFormat="1" ht="27" customHeight="1">
      <c r="A10" s="38">
        <v>2</v>
      </c>
      <c r="B10" s="41" t="s">
        <v>16</v>
      </c>
      <c r="C10" s="42" t="s">
        <v>17</v>
      </c>
      <c r="D10" s="35" t="s">
        <v>18</v>
      </c>
      <c r="E10" s="39" t="s">
        <v>19</v>
      </c>
      <c r="F10" s="40">
        <v>92.732399999999998</v>
      </c>
      <c r="G10" s="40">
        <v>3.6</v>
      </c>
      <c r="H10" s="40">
        <f>F10-G10</f>
        <v>89.132400000000004</v>
      </c>
      <c r="I10" s="38" t="s">
        <v>20</v>
      </c>
    </row>
    <row r="11" spans="1:9" s="3" customFormat="1" ht="27" customHeight="1">
      <c r="A11" s="38">
        <v>3</v>
      </c>
      <c r="B11" s="41" t="s">
        <v>21</v>
      </c>
      <c r="C11" s="42" t="s">
        <v>14</v>
      </c>
      <c r="D11" s="35" t="s">
        <v>22</v>
      </c>
      <c r="E11" s="39" t="s">
        <v>23</v>
      </c>
      <c r="F11" s="40">
        <v>220</v>
      </c>
      <c r="G11" s="40"/>
      <c r="H11" s="40">
        <f>F11-G11</f>
        <v>220</v>
      </c>
      <c r="I11" s="38" t="s">
        <v>20</v>
      </c>
    </row>
    <row r="12" spans="1:9" s="3" customFormat="1" ht="27" customHeight="1">
      <c r="A12" s="38">
        <v>4</v>
      </c>
      <c r="B12" s="43" t="s">
        <v>24</v>
      </c>
      <c r="C12" s="42" t="s">
        <v>14</v>
      </c>
      <c r="D12" s="35" t="s">
        <v>25</v>
      </c>
      <c r="E12" s="39" t="s">
        <v>23</v>
      </c>
      <c r="F12" s="40">
        <v>33</v>
      </c>
      <c r="G12" s="40"/>
      <c r="H12" s="40">
        <v>33</v>
      </c>
      <c r="I12" s="38" t="s">
        <v>20</v>
      </c>
    </row>
    <row r="13" spans="1:9" s="4" customFormat="1" ht="27" customHeight="1">
      <c r="A13" s="38">
        <v>5</v>
      </c>
      <c r="B13" s="44" t="s">
        <v>26</v>
      </c>
      <c r="C13" s="42" t="s">
        <v>14</v>
      </c>
      <c r="D13" s="44" t="s">
        <v>27</v>
      </c>
      <c r="E13" s="39" t="s">
        <v>23</v>
      </c>
      <c r="F13" s="45">
        <v>23.1</v>
      </c>
      <c r="G13" s="45"/>
      <c r="H13" s="45">
        <v>23.1</v>
      </c>
      <c r="I13" s="72" t="s">
        <v>20</v>
      </c>
    </row>
    <row r="14" spans="1:9" s="5" customFormat="1" ht="44.25" customHeight="1">
      <c r="A14" s="38">
        <v>6</v>
      </c>
      <c r="B14" s="46" t="s">
        <v>28</v>
      </c>
      <c r="C14" s="47" t="s">
        <v>14</v>
      </c>
      <c r="D14" s="46" t="s">
        <v>29</v>
      </c>
      <c r="E14" s="47" t="s">
        <v>30</v>
      </c>
      <c r="F14" s="47">
        <v>7.06</v>
      </c>
      <c r="G14" s="47"/>
      <c r="H14" s="47">
        <f t="shared" ref="H14" si="2">F14-G14</f>
        <v>7.06</v>
      </c>
      <c r="I14" s="76" t="s">
        <v>31</v>
      </c>
    </row>
    <row r="15" spans="1:9" s="3" customFormat="1" ht="16.5" customHeight="1">
      <c r="A15" s="300" t="s">
        <v>32</v>
      </c>
      <c r="B15" s="301"/>
      <c r="C15" s="268"/>
      <c r="D15" s="35"/>
      <c r="E15" s="39"/>
      <c r="F15" s="37">
        <f t="shared" ref="F15:H15" si="3">SUM(F16:F21)</f>
        <v>301.308021</v>
      </c>
      <c r="G15" s="37">
        <f t="shared" si="3"/>
        <v>21.713699999999999</v>
      </c>
      <c r="H15" s="37">
        <f t="shared" si="3"/>
        <v>279.59432099999998</v>
      </c>
      <c r="I15" s="77"/>
    </row>
    <row r="16" spans="1:9" s="3" customFormat="1" ht="26.25" customHeight="1">
      <c r="A16" s="38">
        <v>7</v>
      </c>
      <c r="B16" s="41" t="s">
        <v>33</v>
      </c>
      <c r="C16" s="48" t="s">
        <v>17</v>
      </c>
      <c r="D16" s="35" t="s">
        <v>34</v>
      </c>
      <c r="E16" s="39" t="s">
        <v>35</v>
      </c>
      <c r="F16" s="40">
        <v>74.989621</v>
      </c>
      <c r="G16" s="40">
        <v>20.93</v>
      </c>
      <c r="H16" s="40">
        <f t="shared" ref="H16:H21" si="4">F16-G16</f>
        <v>54.059621</v>
      </c>
      <c r="I16" s="77" t="s">
        <v>1612</v>
      </c>
    </row>
    <row r="17" spans="1:9" s="3" customFormat="1" ht="15.75" customHeight="1">
      <c r="A17" s="38">
        <v>8</v>
      </c>
      <c r="B17" s="41" t="s">
        <v>36</v>
      </c>
      <c r="C17" s="48" t="s">
        <v>17</v>
      </c>
      <c r="D17" s="35" t="s">
        <v>37</v>
      </c>
      <c r="E17" s="39" t="s">
        <v>19</v>
      </c>
      <c r="F17" s="40">
        <v>34.475200000000001</v>
      </c>
      <c r="G17" s="40">
        <v>0.5403</v>
      </c>
      <c r="H17" s="40">
        <f t="shared" si="4"/>
        <v>33.934899999999999</v>
      </c>
      <c r="I17" s="77" t="s">
        <v>1612</v>
      </c>
    </row>
    <row r="18" spans="1:9" s="3" customFormat="1" ht="27.75" customHeight="1">
      <c r="A18" s="38">
        <v>9</v>
      </c>
      <c r="B18" s="41" t="s">
        <v>38</v>
      </c>
      <c r="C18" s="48" t="s">
        <v>17</v>
      </c>
      <c r="D18" s="35" t="s">
        <v>39</v>
      </c>
      <c r="E18" s="39" t="s">
        <v>40</v>
      </c>
      <c r="F18" s="40">
        <v>80.225300000000004</v>
      </c>
      <c r="G18" s="40">
        <v>0.19339999999999999</v>
      </c>
      <c r="H18" s="40">
        <f t="shared" si="4"/>
        <v>80.031900000000007</v>
      </c>
      <c r="I18" s="77" t="s">
        <v>1612</v>
      </c>
    </row>
    <row r="19" spans="1:9" s="3" customFormat="1" ht="16.5" customHeight="1">
      <c r="A19" s="38">
        <v>10</v>
      </c>
      <c r="B19" s="41" t="s">
        <v>41</v>
      </c>
      <c r="C19" s="42" t="s">
        <v>14</v>
      </c>
      <c r="D19" s="35" t="s">
        <v>42</v>
      </c>
      <c r="E19" s="39" t="s">
        <v>43</v>
      </c>
      <c r="F19" s="40">
        <v>19.235399999999998</v>
      </c>
      <c r="G19" s="40"/>
      <c r="H19" s="40">
        <f t="shared" si="4"/>
        <v>19.235399999999998</v>
      </c>
      <c r="I19" s="77" t="s">
        <v>1612</v>
      </c>
    </row>
    <row r="20" spans="1:9" s="3" customFormat="1" ht="27" customHeight="1">
      <c r="A20" s="38">
        <v>11</v>
      </c>
      <c r="B20" s="41" t="s">
        <v>44</v>
      </c>
      <c r="C20" s="42" t="s">
        <v>14</v>
      </c>
      <c r="D20" s="35" t="s">
        <v>45</v>
      </c>
      <c r="E20" s="39" t="s">
        <v>23</v>
      </c>
      <c r="F20" s="40">
        <v>63.561999999999998</v>
      </c>
      <c r="G20" s="40">
        <v>0.05</v>
      </c>
      <c r="H20" s="40">
        <f t="shared" si="4"/>
        <v>63.512</v>
      </c>
      <c r="I20" s="77" t="s">
        <v>1612</v>
      </c>
    </row>
    <row r="21" spans="1:9" s="3" customFormat="1" ht="27" customHeight="1">
      <c r="A21" s="38">
        <v>12</v>
      </c>
      <c r="B21" s="41" t="s">
        <v>46</v>
      </c>
      <c r="C21" s="42" t="s">
        <v>14</v>
      </c>
      <c r="D21" s="35" t="s">
        <v>47</v>
      </c>
      <c r="E21" s="49" t="s">
        <v>43</v>
      </c>
      <c r="F21" s="40">
        <v>28.820499999999999</v>
      </c>
      <c r="G21" s="40"/>
      <c r="H21" s="40">
        <f t="shared" si="4"/>
        <v>28.820499999999999</v>
      </c>
      <c r="I21" s="77" t="s">
        <v>1612</v>
      </c>
    </row>
    <row r="22" spans="1:9" s="3" customFormat="1" ht="30" customHeight="1">
      <c r="A22" s="304" t="s">
        <v>48</v>
      </c>
      <c r="B22" s="304"/>
      <c r="C22" s="268"/>
      <c r="D22" s="35"/>
      <c r="E22" s="39"/>
      <c r="F22" s="37">
        <f t="shared" ref="F22:H22" si="5">SUM(F23:F157)</f>
        <v>397.97769999999986</v>
      </c>
      <c r="G22" s="37">
        <f t="shared" si="5"/>
        <v>11.658000000000001</v>
      </c>
      <c r="H22" s="34">
        <f t="shared" si="5"/>
        <v>371.81699999999984</v>
      </c>
      <c r="I22" s="77"/>
    </row>
    <row r="23" spans="1:9" s="3" customFormat="1" ht="27" customHeight="1">
      <c r="A23" s="38">
        <v>13</v>
      </c>
      <c r="B23" s="35" t="s">
        <v>1613</v>
      </c>
      <c r="C23" s="38" t="s">
        <v>14</v>
      </c>
      <c r="D23" s="35" t="s">
        <v>49</v>
      </c>
      <c r="E23" s="39" t="s">
        <v>50</v>
      </c>
      <c r="F23" s="40">
        <v>20.91</v>
      </c>
      <c r="G23" s="40"/>
      <c r="H23" s="40">
        <f t="shared" ref="H23:H96" si="6">F23-G23</f>
        <v>20.91</v>
      </c>
      <c r="I23" s="38" t="s">
        <v>1607</v>
      </c>
    </row>
    <row r="24" spans="1:9" s="3" customFormat="1" ht="27.75" customHeight="1">
      <c r="A24" s="38">
        <v>14</v>
      </c>
      <c r="B24" s="35" t="s">
        <v>51</v>
      </c>
      <c r="C24" s="38" t="s">
        <v>14</v>
      </c>
      <c r="D24" s="35" t="s">
        <v>52</v>
      </c>
      <c r="E24" s="39" t="s">
        <v>50</v>
      </c>
      <c r="F24" s="40">
        <v>20.67</v>
      </c>
      <c r="G24" s="40"/>
      <c r="H24" s="40">
        <f t="shared" ref="H24:H25" si="7">F24-G24</f>
        <v>20.67</v>
      </c>
      <c r="I24" s="38" t="s">
        <v>1607</v>
      </c>
    </row>
    <row r="25" spans="1:9" s="6" customFormat="1" ht="24.75" customHeight="1">
      <c r="A25" s="38">
        <v>15</v>
      </c>
      <c r="B25" s="50" t="s">
        <v>53</v>
      </c>
      <c r="C25" s="38" t="s">
        <v>14</v>
      </c>
      <c r="D25" s="35" t="s">
        <v>54</v>
      </c>
      <c r="E25" s="39" t="s">
        <v>55</v>
      </c>
      <c r="F25" s="40">
        <v>1.02</v>
      </c>
      <c r="G25" s="40"/>
      <c r="H25" s="40">
        <f t="shared" si="7"/>
        <v>1.02</v>
      </c>
      <c r="I25" s="38" t="s">
        <v>56</v>
      </c>
    </row>
    <row r="26" spans="1:9" s="3" customFormat="1" ht="27" customHeight="1">
      <c r="A26" s="38">
        <v>16</v>
      </c>
      <c r="B26" s="35" t="s">
        <v>57</v>
      </c>
      <c r="C26" s="38" t="s">
        <v>14</v>
      </c>
      <c r="D26" s="35" t="s">
        <v>58</v>
      </c>
      <c r="E26" s="39" t="s">
        <v>50</v>
      </c>
      <c r="F26" s="40">
        <v>2.4500000000000002</v>
      </c>
      <c r="G26" s="40"/>
      <c r="H26" s="40">
        <f t="shared" ref="H26:H28" si="8">F26-G26</f>
        <v>2.4500000000000002</v>
      </c>
      <c r="I26" s="38" t="s">
        <v>56</v>
      </c>
    </row>
    <row r="27" spans="1:9" s="3" customFormat="1" ht="27.75" customHeight="1">
      <c r="A27" s="38">
        <v>17</v>
      </c>
      <c r="B27" s="35" t="s">
        <v>59</v>
      </c>
      <c r="C27" s="38" t="s">
        <v>14</v>
      </c>
      <c r="D27" s="35" t="s">
        <v>60</v>
      </c>
      <c r="E27" s="39" t="s">
        <v>61</v>
      </c>
      <c r="F27" s="40">
        <v>1.3218000000000001</v>
      </c>
      <c r="G27" s="40"/>
      <c r="H27" s="40">
        <f t="shared" si="8"/>
        <v>1.3218000000000001</v>
      </c>
      <c r="I27" s="38" t="s">
        <v>56</v>
      </c>
    </row>
    <row r="28" spans="1:9" s="6" customFormat="1" ht="24.75" customHeight="1">
      <c r="A28" s="38">
        <v>18</v>
      </c>
      <c r="B28" s="35" t="s">
        <v>62</v>
      </c>
      <c r="C28" s="51" t="s">
        <v>14</v>
      </c>
      <c r="D28" s="35" t="s">
        <v>63</v>
      </c>
      <c r="E28" s="39" t="s">
        <v>50</v>
      </c>
      <c r="F28" s="40">
        <v>1</v>
      </c>
      <c r="G28" s="40"/>
      <c r="H28" s="40">
        <f t="shared" si="8"/>
        <v>1</v>
      </c>
      <c r="I28" s="38" t="s">
        <v>31</v>
      </c>
    </row>
    <row r="29" spans="1:9" s="6" customFormat="1" ht="24.75" customHeight="1">
      <c r="A29" s="38">
        <v>19</v>
      </c>
      <c r="B29" s="52" t="s">
        <v>64</v>
      </c>
      <c r="C29" s="53" t="s">
        <v>14</v>
      </c>
      <c r="D29" s="35" t="s">
        <v>65</v>
      </c>
      <c r="E29" s="39" t="s">
        <v>55</v>
      </c>
      <c r="F29" s="40">
        <v>1.4</v>
      </c>
      <c r="G29" s="40"/>
      <c r="H29" s="40">
        <f t="shared" ref="H29:H41" si="9">F29-G29</f>
        <v>1.4</v>
      </c>
      <c r="I29" s="72" t="s">
        <v>31</v>
      </c>
    </row>
    <row r="30" spans="1:9" s="6" customFormat="1" ht="24.75" customHeight="1">
      <c r="A30" s="38">
        <v>20</v>
      </c>
      <c r="B30" s="52" t="s">
        <v>66</v>
      </c>
      <c r="C30" s="53" t="s">
        <v>14</v>
      </c>
      <c r="D30" s="35" t="s">
        <v>67</v>
      </c>
      <c r="E30" s="39" t="s">
        <v>68</v>
      </c>
      <c r="F30" s="40">
        <v>1.05</v>
      </c>
      <c r="G30" s="40"/>
      <c r="H30" s="40">
        <f t="shared" si="9"/>
        <v>1.05</v>
      </c>
      <c r="I30" s="72" t="s">
        <v>31</v>
      </c>
    </row>
    <row r="31" spans="1:9" s="6" customFormat="1" ht="17.25" customHeight="1">
      <c r="A31" s="38">
        <v>21</v>
      </c>
      <c r="B31" s="54" t="s">
        <v>69</v>
      </c>
      <c r="C31" s="55" t="s">
        <v>17</v>
      </c>
      <c r="D31" s="56" t="s">
        <v>70</v>
      </c>
      <c r="E31" s="39" t="s">
        <v>71</v>
      </c>
      <c r="F31" s="40">
        <v>1.2758</v>
      </c>
      <c r="G31" s="40">
        <v>0.65</v>
      </c>
      <c r="H31" s="40">
        <f t="shared" si="9"/>
        <v>0.62580000000000002</v>
      </c>
      <c r="I31" s="38" t="s">
        <v>31</v>
      </c>
    </row>
    <row r="32" spans="1:9" s="6" customFormat="1" ht="15.75" customHeight="1">
      <c r="A32" s="38">
        <v>22</v>
      </c>
      <c r="B32" s="35" t="s">
        <v>72</v>
      </c>
      <c r="C32" s="38" t="s">
        <v>14</v>
      </c>
      <c r="D32" s="35" t="s">
        <v>73</v>
      </c>
      <c r="E32" s="39" t="s">
        <v>23</v>
      </c>
      <c r="F32" s="40">
        <v>1.2250000000000001</v>
      </c>
      <c r="G32" s="40"/>
      <c r="H32" s="40">
        <f t="shared" si="9"/>
        <v>1.2250000000000001</v>
      </c>
      <c r="I32" s="38" t="s">
        <v>31</v>
      </c>
    </row>
    <row r="33" spans="1:9" s="6" customFormat="1" ht="25.5" customHeight="1">
      <c r="A33" s="38">
        <v>23</v>
      </c>
      <c r="B33" s="35" t="s">
        <v>74</v>
      </c>
      <c r="C33" s="38" t="s">
        <v>17</v>
      </c>
      <c r="D33" s="35" t="s">
        <v>75</v>
      </c>
      <c r="E33" s="39" t="s">
        <v>76</v>
      </c>
      <c r="F33" s="40">
        <v>8.3000000000000007</v>
      </c>
      <c r="G33" s="40">
        <v>3.5</v>
      </c>
      <c r="H33" s="40">
        <f t="shared" si="9"/>
        <v>4.8000000000000007</v>
      </c>
      <c r="I33" s="38" t="s">
        <v>31</v>
      </c>
    </row>
    <row r="34" spans="1:9" s="3" customFormat="1" ht="25.5" customHeight="1">
      <c r="A34" s="38">
        <v>24</v>
      </c>
      <c r="B34" s="35" t="s">
        <v>1616</v>
      </c>
      <c r="C34" s="51" t="s">
        <v>14</v>
      </c>
      <c r="D34" s="35" t="s">
        <v>77</v>
      </c>
      <c r="E34" s="39" t="s">
        <v>55</v>
      </c>
      <c r="F34" s="40">
        <v>3.1</v>
      </c>
      <c r="G34" s="40"/>
      <c r="H34" s="40">
        <f t="shared" si="9"/>
        <v>3.1</v>
      </c>
      <c r="I34" s="38" t="s">
        <v>31</v>
      </c>
    </row>
    <row r="35" spans="1:9" s="3" customFormat="1" ht="18" customHeight="1">
      <c r="A35" s="38">
        <v>25</v>
      </c>
      <c r="B35" s="35" t="s">
        <v>78</v>
      </c>
      <c r="C35" s="38" t="s">
        <v>14</v>
      </c>
      <c r="D35" s="35" t="s">
        <v>79</v>
      </c>
      <c r="E35" s="39" t="s">
        <v>68</v>
      </c>
      <c r="F35" s="40">
        <v>1.1499999999999999</v>
      </c>
      <c r="G35" s="40"/>
      <c r="H35" s="40">
        <f t="shared" si="9"/>
        <v>1.1499999999999999</v>
      </c>
      <c r="I35" s="38" t="s">
        <v>31</v>
      </c>
    </row>
    <row r="36" spans="1:9" s="3" customFormat="1" ht="15.75" customHeight="1">
      <c r="A36" s="38">
        <v>26</v>
      </c>
      <c r="B36" s="35" t="s">
        <v>1614</v>
      </c>
      <c r="C36" s="38" t="s">
        <v>14</v>
      </c>
      <c r="D36" s="35" t="s">
        <v>80</v>
      </c>
      <c r="E36" s="39" t="s">
        <v>61</v>
      </c>
      <c r="F36" s="40">
        <v>2.0516999999999999</v>
      </c>
      <c r="G36" s="40"/>
      <c r="H36" s="40">
        <f t="shared" si="9"/>
        <v>2.0516999999999999</v>
      </c>
      <c r="I36" s="38" t="s">
        <v>31</v>
      </c>
    </row>
    <row r="37" spans="1:9" s="3" customFormat="1" ht="15.75" customHeight="1">
      <c r="A37" s="38">
        <v>27</v>
      </c>
      <c r="B37" s="35" t="s">
        <v>1615</v>
      </c>
      <c r="C37" s="38" t="s">
        <v>14</v>
      </c>
      <c r="D37" s="35" t="s">
        <v>81</v>
      </c>
      <c r="E37" s="39" t="s">
        <v>55</v>
      </c>
      <c r="F37" s="40">
        <v>3.1072500000000001</v>
      </c>
      <c r="G37" s="40"/>
      <c r="H37" s="40">
        <f t="shared" si="9"/>
        <v>3.1072500000000001</v>
      </c>
      <c r="I37" s="38" t="s">
        <v>31</v>
      </c>
    </row>
    <row r="38" spans="1:9" s="3" customFormat="1" ht="27" customHeight="1">
      <c r="A38" s="38">
        <v>28</v>
      </c>
      <c r="B38" s="35" t="s">
        <v>82</v>
      </c>
      <c r="C38" s="38" t="s">
        <v>17</v>
      </c>
      <c r="D38" s="35" t="s">
        <v>83</v>
      </c>
      <c r="E38" s="39" t="s">
        <v>40</v>
      </c>
      <c r="F38" s="40">
        <v>5.0999999999999996</v>
      </c>
      <c r="G38" s="40">
        <v>0.3</v>
      </c>
      <c r="H38" s="40">
        <f t="shared" si="9"/>
        <v>4.8</v>
      </c>
      <c r="I38" s="38" t="s">
        <v>31</v>
      </c>
    </row>
    <row r="39" spans="1:9" s="3" customFormat="1" ht="25.5" customHeight="1">
      <c r="A39" s="38">
        <v>29</v>
      </c>
      <c r="B39" s="35" t="s">
        <v>84</v>
      </c>
      <c r="C39" s="38" t="s">
        <v>14</v>
      </c>
      <c r="D39" s="35" t="s">
        <v>85</v>
      </c>
      <c r="E39" s="39" t="s">
        <v>23</v>
      </c>
      <c r="F39" s="40">
        <v>9.5</v>
      </c>
      <c r="G39" s="40"/>
      <c r="H39" s="40">
        <f t="shared" si="9"/>
        <v>9.5</v>
      </c>
      <c r="I39" s="38" t="s">
        <v>31</v>
      </c>
    </row>
    <row r="40" spans="1:9" s="3" customFormat="1" ht="24">
      <c r="A40" s="38">
        <v>30</v>
      </c>
      <c r="B40" s="35" t="s">
        <v>86</v>
      </c>
      <c r="C40" s="51" t="s">
        <v>17</v>
      </c>
      <c r="D40" s="35" t="s">
        <v>87</v>
      </c>
      <c r="E40" s="39" t="s">
        <v>88</v>
      </c>
      <c r="F40" s="40">
        <v>3.3</v>
      </c>
      <c r="G40" s="40">
        <v>0.5</v>
      </c>
      <c r="H40" s="40">
        <f t="shared" si="9"/>
        <v>2.8</v>
      </c>
      <c r="I40" s="38" t="s">
        <v>31</v>
      </c>
    </row>
    <row r="41" spans="1:9" s="4" customFormat="1" ht="27" customHeight="1">
      <c r="A41" s="38">
        <v>31</v>
      </c>
      <c r="B41" s="57" t="s">
        <v>89</v>
      </c>
      <c r="C41" s="58" t="s">
        <v>14</v>
      </c>
      <c r="D41" s="59" t="s">
        <v>90</v>
      </c>
      <c r="E41" s="60" t="s">
        <v>50</v>
      </c>
      <c r="F41" s="61">
        <v>1.5</v>
      </c>
      <c r="G41" s="61"/>
      <c r="H41" s="61">
        <f t="shared" si="9"/>
        <v>1.5</v>
      </c>
      <c r="I41" s="78" t="s">
        <v>31</v>
      </c>
    </row>
    <row r="42" spans="1:9" s="3" customFormat="1" ht="16.5" customHeight="1">
      <c r="A42" s="38">
        <v>32</v>
      </c>
      <c r="B42" s="35" t="s">
        <v>1617</v>
      </c>
      <c r="C42" s="38" t="s">
        <v>14</v>
      </c>
      <c r="D42" s="35" t="s">
        <v>91</v>
      </c>
      <c r="E42" s="39" t="s">
        <v>55</v>
      </c>
      <c r="F42" s="40">
        <v>2.1800000000000002</v>
      </c>
      <c r="G42" s="40"/>
      <c r="H42" s="40">
        <f t="shared" ref="H42:H47" si="10">F42-G42</f>
        <v>2.1800000000000002</v>
      </c>
      <c r="I42" s="38" t="s">
        <v>31</v>
      </c>
    </row>
    <row r="43" spans="1:9" s="3" customFormat="1" ht="26.25" customHeight="1">
      <c r="A43" s="38">
        <v>33</v>
      </c>
      <c r="B43" s="35" t="s">
        <v>1618</v>
      </c>
      <c r="C43" s="38" t="s">
        <v>14</v>
      </c>
      <c r="D43" s="35" t="s">
        <v>92</v>
      </c>
      <c r="E43" s="39" t="s">
        <v>50</v>
      </c>
      <c r="F43" s="40">
        <v>1.6</v>
      </c>
      <c r="G43" s="40"/>
      <c r="H43" s="40">
        <f t="shared" si="10"/>
        <v>1.6</v>
      </c>
      <c r="I43" s="38" t="s">
        <v>31</v>
      </c>
    </row>
    <row r="44" spans="1:9" s="3" customFormat="1" ht="26.25" customHeight="1">
      <c r="A44" s="38">
        <v>34</v>
      </c>
      <c r="B44" s="62" t="s">
        <v>1619</v>
      </c>
      <c r="C44" s="51" t="s">
        <v>14</v>
      </c>
      <c r="D44" s="35" t="s">
        <v>93</v>
      </c>
      <c r="E44" s="39" t="s">
        <v>50</v>
      </c>
      <c r="F44" s="40">
        <v>2.74</v>
      </c>
      <c r="G44" s="40"/>
      <c r="H44" s="40">
        <f t="shared" si="10"/>
        <v>2.74</v>
      </c>
      <c r="I44" s="38" t="s">
        <v>31</v>
      </c>
    </row>
    <row r="45" spans="1:9" s="3" customFormat="1" ht="26.25" customHeight="1">
      <c r="A45" s="38">
        <v>35</v>
      </c>
      <c r="B45" s="35" t="s">
        <v>1620</v>
      </c>
      <c r="C45" s="38" t="s">
        <v>14</v>
      </c>
      <c r="D45" s="35" t="s">
        <v>94</v>
      </c>
      <c r="E45" s="39" t="s">
        <v>23</v>
      </c>
      <c r="F45" s="40">
        <v>13.6</v>
      </c>
      <c r="G45" s="40"/>
      <c r="H45" s="40">
        <f t="shared" si="10"/>
        <v>13.6</v>
      </c>
      <c r="I45" s="38" t="s">
        <v>31</v>
      </c>
    </row>
    <row r="46" spans="1:9" s="3" customFormat="1" ht="15.75" customHeight="1">
      <c r="A46" s="38">
        <v>36</v>
      </c>
      <c r="B46" s="35" t="s">
        <v>95</v>
      </c>
      <c r="C46" s="38" t="s">
        <v>14</v>
      </c>
      <c r="D46" s="35" t="s">
        <v>96</v>
      </c>
      <c r="E46" s="39" t="s">
        <v>30</v>
      </c>
      <c r="F46" s="40">
        <v>1.3</v>
      </c>
      <c r="G46" s="40"/>
      <c r="H46" s="40">
        <f t="shared" si="10"/>
        <v>1.3</v>
      </c>
      <c r="I46" s="38" t="s">
        <v>31</v>
      </c>
    </row>
    <row r="47" spans="1:9" s="3" customFormat="1" ht="16.5" customHeight="1">
      <c r="A47" s="38">
        <v>37</v>
      </c>
      <c r="B47" s="35" t="s">
        <v>97</v>
      </c>
      <c r="C47" s="38" t="s">
        <v>14</v>
      </c>
      <c r="D47" s="35" t="s">
        <v>98</v>
      </c>
      <c r="E47" s="39" t="s">
        <v>99</v>
      </c>
      <c r="F47" s="40">
        <v>2.8</v>
      </c>
      <c r="G47" s="40"/>
      <c r="H47" s="40">
        <f t="shared" si="10"/>
        <v>2.8</v>
      </c>
      <c r="I47" s="38" t="s">
        <v>31</v>
      </c>
    </row>
    <row r="48" spans="1:9" s="3" customFormat="1" ht="25.5" customHeight="1">
      <c r="A48" s="38">
        <v>38</v>
      </c>
      <c r="B48" s="35" t="s">
        <v>100</v>
      </c>
      <c r="C48" s="51" t="s">
        <v>14</v>
      </c>
      <c r="D48" s="35" t="s">
        <v>101</v>
      </c>
      <c r="E48" s="39" t="s">
        <v>55</v>
      </c>
      <c r="F48" s="40">
        <v>7.68</v>
      </c>
      <c r="G48" s="40"/>
      <c r="H48" s="40">
        <f t="shared" si="6"/>
        <v>7.68</v>
      </c>
      <c r="I48" s="38" t="s">
        <v>102</v>
      </c>
    </row>
    <row r="49" spans="1:9" s="3" customFormat="1" ht="18" customHeight="1">
      <c r="A49" s="38">
        <v>39</v>
      </c>
      <c r="B49" s="35" t="s">
        <v>103</v>
      </c>
      <c r="C49" s="38" t="s">
        <v>14</v>
      </c>
      <c r="D49" s="35" t="s">
        <v>104</v>
      </c>
      <c r="E49" s="39" t="s">
        <v>50</v>
      </c>
      <c r="F49" s="40">
        <v>1.1942999999999999</v>
      </c>
      <c r="G49" s="40"/>
      <c r="H49" s="40">
        <f t="shared" si="6"/>
        <v>1.1942999999999999</v>
      </c>
      <c r="I49" s="38" t="s">
        <v>102</v>
      </c>
    </row>
    <row r="50" spans="1:9" s="6" customFormat="1" ht="17.25" customHeight="1">
      <c r="A50" s="38">
        <v>40</v>
      </c>
      <c r="B50" s="44" t="s">
        <v>105</v>
      </c>
      <c r="C50" s="63" t="s">
        <v>17</v>
      </c>
      <c r="D50" s="44" t="s">
        <v>1621</v>
      </c>
      <c r="E50" s="49" t="s">
        <v>40</v>
      </c>
      <c r="F50" s="45">
        <v>2.02</v>
      </c>
      <c r="G50" s="40">
        <v>0.5</v>
      </c>
      <c r="H50" s="40">
        <f t="shared" si="6"/>
        <v>1.52</v>
      </c>
      <c r="I50" s="72" t="s">
        <v>102</v>
      </c>
    </row>
    <row r="51" spans="1:9" s="6" customFormat="1" ht="26.25" customHeight="1">
      <c r="A51" s="38">
        <v>41</v>
      </c>
      <c r="B51" s="56" t="s">
        <v>106</v>
      </c>
      <c r="C51" s="53" t="s">
        <v>14</v>
      </c>
      <c r="D51" s="35" t="s">
        <v>107</v>
      </c>
      <c r="E51" s="39" t="s">
        <v>1625</v>
      </c>
      <c r="F51" s="40">
        <v>1.9</v>
      </c>
      <c r="G51" s="40"/>
      <c r="H51" s="40">
        <f t="shared" si="6"/>
        <v>1.9</v>
      </c>
      <c r="I51" s="72" t="s">
        <v>102</v>
      </c>
    </row>
    <row r="52" spans="1:9" s="6" customFormat="1" ht="26.25" customHeight="1">
      <c r="A52" s="38">
        <v>42</v>
      </c>
      <c r="B52" s="64" t="s">
        <v>108</v>
      </c>
      <c r="C52" s="65" t="s">
        <v>14</v>
      </c>
      <c r="D52" s="64" t="s">
        <v>1622</v>
      </c>
      <c r="E52" s="66" t="s">
        <v>109</v>
      </c>
      <c r="F52" s="67">
        <v>9.9600000000000009</v>
      </c>
      <c r="G52" s="68"/>
      <c r="H52" s="68">
        <v>1.28</v>
      </c>
      <c r="I52" s="65" t="s">
        <v>102</v>
      </c>
    </row>
    <row r="53" spans="1:9" s="6" customFormat="1" ht="26.25" customHeight="1">
      <c r="A53" s="38">
        <v>43</v>
      </c>
      <c r="B53" s="69" t="s">
        <v>110</v>
      </c>
      <c r="C53" s="65" t="s">
        <v>14</v>
      </c>
      <c r="D53" s="64" t="s">
        <v>1623</v>
      </c>
      <c r="E53" s="66" t="s">
        <v>111</v>
      </c>
      <c r="F53" s="70">
        <v>3.31</v>
      </c>
      <c r="G53" s="70"/>
      <c r="H53" s="71">
        <v>2.5</v>
      </c>
      <c r="I53" s="65" t="s">
        <v>102</v>
      </c>
    </row>
    <row r="54" spans="1:9" s="4" customFormat="1" ht="28.5" customHeight="1">
      <c r="A54" s="38">
        <v>44</v>
      </c>
      <c r="B54" s="56" t="s">
        <v>112</v>
      </c>
      <c r="C54" s="72" t="s">
        <v>17</v>
      </c>
      <c r="D54" s="44" t="s">
        <v>1624</v>
      </c>
      <c r="E54" s="49" t="s">
        <v>88</v>
      </c>
      <c r="F54" s="45">
        <v>4.83</v>
      </c>
      <c r="G54" s="45">
        <v>0.35</v>
      </c>
      <c r="H54" s="45">
        <f t="shared" ref="H54:H64" si="11">F54-G54</f>
        <v>4.4800000000000004</v>
      </c>
      <c r="I54" s="72" t="s">
        <v>102</v>
      </c>
    </row>
    <row r="55" spans="1:9" s="3" customFormat="1" ht="27" customHeight="1">
      <c r="A55" s="38">
        <v>45</v>
      </c>
      <c r="B55" s="35" t="s">
        <v>113</v>
      </c>
      <c r="C55" s="38" t="s">
        <v>17</v>
      </c>
      <c r="D55" s="35" t="s">
        <v>114</v>
      </c>
      <c r="E55" s="39" t="s">
        <v>115</v>
      </c>
      <c r="F55" s="40">
        <v>1.75</v>
      </c>
      <c r="G55" s="40">
        <v>0.2</v>
      </c>
      <c r="H55" s="40">
        <f t="shared" si="11"/>
        <v>1.55</v>
      </c>
      <c r="I55" s="38" t="s">
        <v>102</v>
      </c>
    </row>
    <row r="56" spans="1:9" s="4" customFormat="1" ht="27" customHeight="1">
      <c r="A56" s="38">
        <v>46</v>
      </c>
      <c r="B56" s="56" t="s">
        <v>116</v>
      </c>
      <c r="C56" s="72" t="s">
        <v>14</v>
      </c>
      <c r="D56" s="73" t="s">
        <v>117</v>
      </c>
      <c r="E56" s="74" t="s">
        <v>50</v>
      </c>
      <c r="F56" s="45">
        <v>5.3</v>
      </c>
      <c r="G56" s="45"/>
      <c r="H56" s="45">
        <f t="shared" si="11"/>
        <v>5.3</v>
      </c>
      <c r="I56" s="72" t="s">
        <v>118</v>
      </c>
    </row>
    <row r="57" spans="1:9" s="3" customFormat="1" ht="25.5" customHeight="1">
      <c r="A57" s="38">
        <v>47</v>
      </c>
      <c r="B57" s="35" t="s">
        <v>1626</v>
      </c>
      <c r="C57" s="38" t="s">
        <v>14</v>
      </c>
      <c r="D57" s="35" t="s">
        <v>119</v>
      </c>
      <c r="E57" s="39" t="s">
        <v>55</v>
      </c>
      <c r="F57" s="40">
        <v>3.1</v>
      </c>
      <c r="G57" s="40"/>
      <c r="H57" s="40">
        <f t="shared" si="11"/>
        <v>3.1</v>
      </c>
      <c r="I57" s="38" t="s">
        <v>118</v>
      </c>
    </row>
    <row r="58" spans="1:9" s="3" customFormat="1" ht="16.5" customHeight="1">
      <c r="A58" s="38">
        <v>48</v>
      </c>
      <c r="B58" s="35" t="s">
        <v>1627</v>
      </c>
      <c r="C58" s="38" t="s">
        <v>14</v>
      </c>
      <c r="D58" s="35" t="s">
        <v>120</v>
      </c>
      <c r="E58" s="39" t="s">
        <v>121</v>
      </c>
      <c r="F58" s="40">
        <v>1.68</v>
      </c>
      <c r="G58" s="40"/>
      <c r="H58" s="40">
        <f t="shared" si="11"/>
        <v>1.68</v>
      </c>
      <c r="I58" s="38" t="s">
        <v>118</v>
      </c>
    </row>
    <row r="59" spans="1:9" s="3" customFormat="1" ht="25.5" customHeight="1">
      <c r="A59" s="38">
        <v>49</v>
      </c>
      <c r="B59" s="35" t="s">
        <v>1628</v>
      </c>
      <c r="C59" s="38" t="s">
        <v>14</v>
      </c>
      <c r="D59" s="35" t="s">
        <v>98</v>
      </c>
      <c r="E59" s="39" t="s">
        <v>55</v>
      </c>
      <c r="F59" s="40">
        <v>1.2</v>
      </c>
      <c r="G59" s="40"/>
      <c r="H59" s="40">
        <f t="shared" si="11"/>
        <v>1.2</v>
      </c>
      <c r="I59" s="38" t="s">
        <v>118</v>
      </c>
    </row>
    <row r="60" spans="1:9" s="3" customFormat="1" ht="25.5" customHeight="1">
      <c r="A60" s="38">
        <v>50</v>
      </c>
      <c r="B60" s="35" t="s">
        <v>1629</v>
      </c>
      <c r="C60" s="38" t="s">
        <v>14</v>
      </c>
      <c r="D60" s="35" t="s">
        <v>122</v>
      </c>
      <c r="E60" s="39" t="s">
        <v>50</v>
      </c>
      <c r="F60" s="40">
        <v>2</v>
      </c>
      <c r="G60" s="40"/>
      <c r="H60" s="40">
        <f t="shared" si="11"/>
        <v>2</v>
      </c>
      <c r="I60" s="38" t="s">
        <v>118</v>
      </c>
    </row>
    <row r="61" spans="1:9" s="3" customFormat="1" ht="25.5" customHeight="1">
      <c r="A61" s="38">
        <v>51</v>
      </c>
      <c r="B61" s="35" t="s">
        <v>1630</v>
      </c>
      <c r="C61" s="38" t="s">
        <v>14</v>
      </c>
      <c r="D61" s="35" t="s">
        <v>123</v>
      </c>
      <c r="E61" s="39" t="s">
        <v>55</v>
      </c>
      <c r="F61" s="40">
        <v>1</v>
      </c>
      <c r="G61" s="40"/>
      <c r="H61" s="40">
        <f t="shared" si="11"/>
        <v>1</v>
      </c>
      <c r="I61" s="38" t="s">
        <v>118</v>
      </c>
    </row>
    <row r="62" spans="1:9" s="6" customFormat="1" ht="25.5" customHeight="1">
      <c r="A62" s="38">
        <v>52</v>
      </c>
      <c r="B62" s="35" t="s">
        <v>124</v>
      </c>
      <c r="C62" s="38" t="s">
        <v>14</v>
      </c>
      <c r="D62" s="35" t="s">
        <v>125</v>
      </c>
      <c r="E62" s="39" t="s">
        <v>55</v>
      </c>
      <c r="F62" s="40">
        <v>1</v>
      </c>
      <c r="G62" s="40"/>
      <c r="H62" s="40">
        <f t="shared" si="11"/>
        <v>1</v>
      </c>
      <c r="I62" s="38" t="s">
        <v>118</v>
      </c>
    </row>
    <row r="63" spans="1:9" s="6" customFormat="1" ht="25.5" customHeight="1">
      <c r="A63" s="38">
        <v>53</v>
      </c>
      <c r="B63" s="35" t="s">
        <v>126</v>
      </c>
      <c r="C63" s="38" t="s">
        <v>14</v>
      </c>
      <c r="D63" s="35" t="s">
        <v>127</v>
      </c>
      <c r="E63" s="39" t="s">
        <v>50</v>
      </c>
      <c r="F63" s="40">
        <v>1</v>
      </c>
      <c r="G63" s="40"/>
      <c r="H63" s="40">
        <f t="shared" si="11"/>
        <v>1</v>
      </c>
      <c r="I63" s="38" t="s">
        <v>118</v>
      </c>
    </row>
    <row r="64" spans="1:9" s="6" customFormat="1" ht="18" customHeight="1">
      <c r="A64" s="38">
        <v>54</v>
      </c>
      <c r="B64" s="35" t="s">
        <v>128</v>
      </c>
      <c r="C64" s="38" t="s">
        <v>14</v>
      </c>
      <c r="D64" s="35" t="s">
        <v>127</v>
      </c>
      <c r="E64" s="39" t="s">
        <v>55</v>
      </c>
      <c r="F64" s="40">
        <v>1</v>
      </c>
      <c r="G64" s="40"/>
      <c r="H64" s="40">
        <f t="shared" si="11"/>
        <v>1</v>
      </c>
      <c r="I64" s="38" t="s">
        <v>118</v>
      </c>
    </row>
    <row r="65" spans="1:9" s="6" customFormat="1" ht="18" customHeight="1">
      <c r="A65" s="38">
        <v>55</v>
      </c>
      <c r="B65" s="276" t="s">
        <v>129</v>
      </c>
      <c r="C65" s="38" t="s">
        <v>14</v>
      </c>
      <c r="D65" s="276" t="s">
        <v>1631</v>
      </c>
      <c r="E65" s="79" t="s">
        <v>130</v>
      </c>
      <c r="F65" s="80">
        <v>1</v>
      </c>
      <c r="G65" s="81"/>
      <c r="H65" s="80">
        <v>0.5</v>
      </c>
      <c r="I65" s="100" t="s">
        <v>118</v>
      </c>
    </row>
    <row r="66" spans="1:9" s="6" customFormat="1" ht="18" customHeight="1">
      <c r="A66" s="38">
        <v>56</v>
      </c>
      <c r="B66" s="276" t="s">
        <v>131</v>
      </c>
      <c r="C66" s="38" t="s">
        <v>14</v>
      </c>
      <c r="D66" s="276" t="s">
        <v>1632</v>
      </c>
      <c r="E66" s="79" t="s">
        <v>23</v>
      </c>
      <c r="F66" s="80">
        <v>1.5</v>
      </c>
      <c r="G66" s="81"/>
      <c r="H66" s="80">
        <v>1.5</v>
      </c>
      <c r="I66" s="100" t="s">
        <v>118</v>
      </c>
    </row>
    <row r="67" spans="1:9" s="6" customFormat="1" ht="18" customHeight="1">
      <c r="A67" s="38">
        <v>57</v>
      </c>
      <c r="B67" s="276" t="s">
        <v>132</v>
      </c>
      <c r="C67" s="38" t="s">
        <v>14</v>
      </c>
      <c r="D67" s="276" t="s">
        <v>1632</v>
      </c>
      <c r="E67" s="79" t="s">
        <v>23</v>
      </c>
      <c r="F67" s="80">
        <v>1.5</v>
      </c>
      <c r="G67" s="81"/>
      <c r="H67" s="80">
        <v>1.5</v>
      </c>
      <c r="I67" s="100" t="s">
        <v>118</v>
      </c>
    </row>
    <row r="68" spans="1:9" s="6" customFormat="1" ht="18" customHeight="1">
      <c r="A68" s="38">
        <v>58</v>
      </c>
      <c r="B68" s="276" t="s">
        <v>133</v>
      </c>
      <c r="C68" s="38" t="s">
        <v>14</v>
      </c>
      <c r="D68" s="276" t="s">
        <v>1632</v>
      </c>
      <c r="E68" s="79" t="s">
        <v>23</v>
      </c>
      <c r="F68" s="80">
        <v>1.5</v>
      </c>
      <c r="G68" s="81"/>
      <c r="H68" s="80">
        <v>1.5</v>
      </c>
      <c r="I68" s="100" t="s">
        <v>118</v>
      </c>
    </row>
    <row r="69" spans="1:9" s="6" customFormat="1" ht="18" customHeight="1">
      <c r="A69" s="38">
        <v>59</v>
      </c>
      <c r="B69" s="277" t="s">
        <v>134</v>
      </c>
      <c r="C69" s="38" t="s">
        <v>14</v>
      </c>
      <c r="D69" s="277" t="s">
        <v>1633</v>
      </c>
      <c r="E69" s="83" t="s">
        <v>135</v>
      </c>
      <c r="F69" s="84">
        <v>1</v>
      </c>
      <c r="G69" s="85"/>
      <c r="H69" s="84">
        <v>1</v>
      </c>
      <c r="I69" s="101" t="s">
        <v>118</v>
      </c>
    </row>
    <row r="70" spans="1:9" s="3" customFormat="1" ht="18" customHeight="1">
      <c r="A70" s="38">
        <v>60</v>
      </c>
      <c r="B70" s="35" t="s">
        <v>1635</v>
      </c>
      <c r="C70" s="38" t="s">
        <v>14</v>
      </c>
      <c r="D70" s="35" t="s">
        <v>136</v>
      </c>
      <c r="E70" s="39" t="s">
        <v>50</v>
      </c>
      <c r="F70" s="40">
        <v>1.65</v>
      </c>
      <c r="G70" s="40"/>
      <c r="H70" s="40">
        <f t="shared" ref="H70" si="12">F70-G70</f>
        <v>1.65</v>
      </c>
      <c r="I70" s="38" t="s">
        <v>118</v>
      </c>
    </row>
    <row r="71" spans="1:9" s="3" customFormat="1" ht="25.5" customHeight="1">
      <c r="A71" s="38">
        <v>61</v>
      </c>
      <c r="B71" s="86" t="s">
        <v>137</v>
      </c>
      <c r="C71" s="48" t="s">
        <v>14</v>
      </c>
      <c r="D71" s="35" t="s">
        <v>138</v>
      </c>
      <c r="E71" s="39" t="s">
        <v>139</v>
      </c>
      <c r="F71" s="40">
        <v>0.99639999999999995</v>
      </c>
      <c r="G71" s="40"/>
      <c r="H71" s="40">
        <f t="shared" si="6"/>
        <v>0.99639999999999995</v>
      </c>
      <c r="I71" s="77" t="s">
        <v>118</v>
      </c>
    </row>
    <row r="72" spans="1:9" s="3" customFormat="1" ht="24.75" customHeight="1">
      <c r="A72" s="38">
        <v>62</v>
      </c>
      <c r="B72" s="35" t="s">
        <v>140</v>
      </c>
      <c r="C72" s="38" t="s">
        <v>14</v>
      </c>
      <c r="D72" s="35" t="s">
        <v>141</v>
      </c>
      <c r="E72" s="39" t="s">
        <v>121</v>
      </c>
      <c r="F72" s="40">
        <v>4.8</v>
      </c>
      <c r="G72" s="40"/>
      <c r="H72" s="40">
        <f t="shared" si="6"/>
        <v>4.8</v>
      </c>
      <c r="I72" s="38" t="s">
        <v>118</v>
      </c>
    </row>
    <row r="73" spans="1:9" s="3" customFormat="1" ht="27" customHeight="1">
      <c r="A73" s="38">
        <v>63</v>
      </c>
      <c r="B73" s="35" t="s">
        <v>142</v>
      </c>
      <c r="C73" s="38" t="s">
        <v>14</v>
      </c>
      <c r="D73" s="35" t="s">
        <v>143</v>
      </c>
      <c r="E73" s="39" t="s">
        <v>23</v>
      </c>
      <c r="F73" s="40">
        <v>1.7</v>
      </c>
      <c r="G73" s="40"/>
      <c r="H73" s="40">
        <v>1.7</v>
      </c>
      <c r="I73" s="38" t="s">
        <v>144</v>
      </c>
    </row>
    <row r="74" spans="1:9" s="4" customFormat="1" ht="27.75" customHeight="1">
      <c r="A74" s="38">
        <v>64</v>
      </c>
      <c r="B74" s="56" t="s">
        <v>145</v>
      </c>
      <c r="C74" s="72" t="s">
        <v>14</v>
      </c>
      <c r="D74" s="44" t="s">
        <v>1634</v>
      </c>
      <c r="E74" s="49" t="s">
        <v>146</v>
      </c>
      <c r="F74" s="45">
        <v>2.88</v>
      </c>
      <c r="G74" s="45"/>
      <c r="H74" s="45">
        <v>1</v>
      </c>
      <c r="I74" s="72" t="s">
        <v>144</v>
      </c>
    </row>
    <row r="75" spans="1:9" s="3" customFormat="1" ht="29.25" customHeight="1">
      <c r="A75" s="38">
        <v>65</v>
      </c>
      <c r="B75" s="35" t="s">
        <v>1636</v>
      </c>
      <c r="C75" s="38" t="s">
        <v>14</v>
      </c>
      <c r="D75" s="35" t="s">
        <v>147</v>
      </c>
      <c r="E75" s="39" t="s">
        <v>23</v>
      </c>
      <c r="F75" s="40">
        <v>5</v>
      </c>
      <c r="G75" s="40"/>
      <c r="H75" s="40">
        <v>5</v>
      </c>
      <c r="I75" s="38" t="s">
        <v>144</v>
      </c>
    </row>
    <row r="76" spans="1:9" s="3" customFormat="1" ht="33" customHeight="1">
      <c r="A76" s="38">
        <v>66</v>
      </c>
      <c r="B76" s="35" t="s">
        <v>148</v>
      </c>
      <c r="C76" s="38" t="s">
        <v>14</v>
      </c>
      <c r="D76" s="35" t="s">
        <v>149</v>
      </c>
      <c r="E76" s="39" t="s">
        <v>23</v>
      </c>
      <c r="F76" s="40">
        <v>2</v>
      </c>
      <c r="G76" s="40"/>
      <c r="H76" s="40">
        <v>2</v>
      </c>
      <c r="I76" s="38" t="s">
        <v>144</v>
      </c>
    </row>
    <row r="77" spans="1:9" s="3" customFormat="1" ht="29.25" customHeight="1">
      <c r="A77" s="38">
        <v>67</v>
      </c>
      <c r="B77" s="35" t="s">
        <v>150</v>
      </c>
      <c r="C77" s="38" t="s">
        <v>14</v>
      </c>
      <c r="D77" s="35" t="s">
        <v>151</v>
      </c>
      <c r="E77" s="39" t="s">
        <v>50</v>
      </c>
      <c r="F77" s="40">
        <v>1.2</v>
      </c>
      <c r="G77" s="40"/>
      <c r="H77" s="40">
        <v>1.2</v>
      </c>
      <c r="I77" s="38" t="s">
        <v>144</v>
      </c>
    </row>
    <row r="78" spans="1:9" s="3" customFormat="1" ht="20.25" customHeight="1">
      <c r="A78" s="38">
        <v>68</v>
      </c>
      <c r="B78" s="56" t="s">
        <v>152</v>
      </c>
      <c r="C78" s="72" t="s">
        <v>14</v>
      </c>
      <c r="D78" s="35" t="s">
        <v>153</v>
      </c>
      <c r="E78" s="39" t="s">
        <v>23</v>
      </c>
      <c r="F78" s="40">
        <v>1.2</v>
      </c>
      <c r="G78" s="40"/>
      <c r="H78" s="40">
        <v>1.2</v>
      </c>
      <c r="I78" s="38" t="s">
        <v>144</v>
      </c>
    </row>
    <row r="79" spans="1:9" s="3" customFormat="1" ht="26.25" customHeight="1">
      <c r="A79" s="38">
        <v>69</v>
      </c>
      <c r="B79" s="35" t="s">
        <v>1637</v>
      </c>
      <c r="C79" s="38" t="s">
        <v>14</v>
      </c>
      <c r="D79" s="35" t="s">
        <v>154</v>
      </c>
      <c r="E79" s="39" t="s">
        <v>23</v>
      </c>
      <c r="F79" s="40">
        <v>1.5</v>
      </c>
      <c r="G79" s="40"/>
      <c r="H79" s="40">
        <v>1.5</v>
      </c>
      <c r="I79" s="38" t="s">
        <v>144</v>
      </c>
    </row>
    <row r="80" spans="1:9" s="4" customFormat="1" ht="26.25" customHeight="1">
      <c r="A80" s="38">
        <v>70</v>
      </c>
      <c r="B80" s="35" t="s">
        <v>1638</v>
      </c>
      <c r="C80" s="51" t="s">
        <v>17</v>
      </c>
      <c r="D80" s="35" t="s">
        <v>155</v>
      </c>
      <c r="E80" s="39" t="s">
        <v>156</v>
      </c>
      <c r="F80" s="40">
        <v>1.35</v>
      </c>
      <c r="G80" s="40">
        <v>0.79579999999999995</v>
      </c>
      <c r="H80" s="40">
        <f>F80-G80</f>
        <v>0.55420000000000014</v>
      </c>
      <c r="I80" s="38" t="s">
        <v>144</v>
      </c>
    </row>
    <row r="81" spans="1:9" s="4" customFormat="1" ht="26.25" customHeight="1">
      <c r="A81" s="38">
        <v>71</v>
      </c>
      <c r="B81" s="35" t="s">
        <v>157</v>
      </c>
      <c r="C81" s="38" t="s">
        <v>14</v>
      </c>
      <c r="D81" s="35" t="s">
        <v>158</v>
      </c>
      <c r="E81" s="39" t="s">
        <v>23</v>
      </c>
      <c r="F81" s="40">
        <v>1.1000000000000001</v>
      </c>
      <c r="G81" s="40"/>
      <c r="H81" s="40">
        <v>1.1000000000000001</v>
      </c>
      <c r="I81" s="38" t="s">
        <v>144</v>
      </c>
    </row>
    <row r="82" spans="1:9" s="4" customFormat="1" ht="25.5" customHeight="1">
      <c r="A82" s="38">
        <v>72</v>
      </c>
      <c r="B82" s="86" t="s">
        <v>159</v>
      </c>
      <c r="C82" s="63" t="s">
        <v>17</v>
      </c>
      <c r="D82" s="35" t="s">
        <v>160</v>
      </c>
      <c r="E82" s="39" t="s">
        <v>71</v>
      </c>
      <c r="F82" s="40">
        <v>0.99750000000000005</v>
      </c>
      <c r="G82" s="40">
        <v>0.34910000000000002</v>
      </c>
      <c r="H82" s="40">
        <f>F82-G82</f>
        <v>0.64840000000000009</v>
      </c>
      <c r="I82" s="102" t="s">
        <v>144</v>
      </c>
    </row>
    <row r="83" spans="1:9" s="6" customFormat="1" ht="24.75" customHeight="1">
      <c r="A83" s="38">
        <v>73</v>
      </c>
      <c r="B83" s="35" t="s">
        <v>161</v>
      </c>
      <c r="C83" s="38" t="s">
        <v>14</v>
      </c>
      <c r="D83" s="35" t="s">
        <v>162</v>
      </c>
      <c r="E83" s="39" t="s">
        <v>23</v>
      </c>
      <c r="F83" s="40">
        <v>3</v>
      </c>
      <c r="G83" s="40"/>
      <c r="H83" s="40">
        <v>3</v>
      </c>
      <c r="I83" s="38" t="s">
        <v>144</v>
      </c>
    </row>
    <row r="84" spans="1:9" s="6" customFormat="1" ht="24.75" customHeight="1">
      <c r="A84" s="38">
        <v>74</v>
      </c>
      <c r="B84" s="35" t="s">
        <v>163</v>
      </c>
      <c r="C84" s="38" t="s">
        <v>14</v>
      </c>
      <c r="D84" s="35" t="s">
        <v>164</v>
      </c>
      <c r="E84" s="39" t="s">
        <v>23</v>
      </c>
      <c r="F84" s="40">
        <v>1.25</v>
      </c>
      <c r="G84" s="40"/>
      <c r="H84" s="40">
        <v>1.25</v>
      </c>
      <c r="I84" s="38" t="s">
        <v>144</v>
      </c>
    </row>
    <row r="85" spans="1:9" s="3" customFormat="1" ht="27" customHeight="1">
      <c r="A85" s="38">
        <v>75</v>
      </c>
      <c r="B85" s="35" t="s">
        <v>165</v>
      </c>
      <c r="C85" s="51" t="s">
        <v>17</v>
      </c>
      <c r="D85" s="35" t="s">
        <v>166</v>
      </c>
      <c r="E85" s="39" t="s">
        <v>71</v>
      </c>
      <c r="F85" s="40">
        <v>1.68</v>
      </c>
      <c r="G85" s="40">
        <v>0.5</v>
      </c>
      <c r="H85" s="40">
        <f t="shared" ref="H85:H88" si="13">F85-G85</f>
        <v>1.18</v>
      </c>
      <c r="I85" s="38" t="s">
        <v>167</v>
      </c>
    </row>
    <row r="86" spans="1:9" s="3" customFormat="1" ht="27" customHeight="1">
      <c r="A86" s="38">
        <v>76</v>
      </c>
      <c r="B86" s="35" t="s">
        <v>168</v>
      </c>
      <c r="C86" s="38" t="s">
        <v>14</v>
      </c>
      <c r="D86" s="35" t="s">
        <v>169</v>
      </c>
      <c r="E86" s="39" t="s">
        <v>50</v>
      </c>
      <c r="F86" s="40">
        <v>4.5</v>
      </c>
      <c r="G86" s="40"/>
      <c r="H86" s="40">
        <f t="shared" si="13"/>
        <v>4.5</v>
      </c>
      <c r="I86" s="38" t="s">
        <v>167</v>
      </c>
    </row>
    <row r="87" spans="1:9" s="3" customFormat="1" ht="27" customHeight="1">
      <c r="A87" s="38">
        <v>77</v>
      </c>
      <c r="B87" s="35" t="s">
        <v>170</v>
      </c>
      <c r="C87" s="51" t="s">
        <v>17</v>
      </c>
      <c r="D87" s="35" t="s">
        <v>171</v>
      </c>
      <c r="E87" s="39" t="s">
        <v>156</v>
      </c>
      <c r="F87" s="40">
        <v>1.62</v>
      </c>
      <c r="G87" s="40">
        <v>1.2</v>
      </c>
      <c r="H87" s="40">
        <f t="shared" si="13"/>
        <v>0.42000000000000015</v>
      </c>
      <c r="I87" s="38" t="s">
        <v>167</v>
      </c>
    </row>
    <row r="88" spans="1:9" s="3" customFormat="1" ht="18" customHeight="1">
      <c r="A88" s="38">
        <v>78</v>
      </c>
      <c r="B88" s="35" t="s">
        <v>172</v>
      </c>
      <c r="C88" s="38" t="s">
        <v>14</v>
      </c>
      <c r="D88" s="35" t="s">
        <v>173</v>
      </c>
      <c r="E88" s="39" t="s">
        <v>30</v>
      </c>
      <c r="F88" s="40">
        <v>2.2200000000000002</v>
      </c>
      <c r="G88" s="40"/>
      <c r="H88" s="40">
        <f t="shared" si="13"/>
        <v>2.2200000000000002</v>
      </c>
      <c r="I88" s="38" t="s">
        <v>167</v>
      </c>
    </row>
    <row r="89" spans="1:9" s="4" customFormat="1" ht="26.25" customHeight="1">
      <c r="A89" s="38">
        <v>79</v>
      </c>
      <c r="B89" s="56" t="s">
        <v>174</v>
      </c>
      <c r="C89" s="72" t="s">
        <v>14</v>
      </c>
      <c r="D89" s="44" t="s">
        <v>175</v>
      </c>
      <c r="E89" s="49" t="s">
        <v>68</v>
      </c>
      <c r="F89" s="45">
        <v>1.6</v>
      </c>
      <c r="G89" s="45"/>
      <c r="H89" s="45">
        <f t="shared" si="6"/>
        <v>1.6</v>
      </c>
      <c r="I89" s="72" t="s">
        <v>167</v>
      </c>
    </row>
    <row r="90" spans="1:9" s="3" customFormat="1" ht="25.5" customHeight="1">
      <c r="A90" s="38">
        <v>80</v>
      </c>
      <c r="B90" s="56" t="s">
        <v>176</v>
      </c>
      <c r="C90" s="72" t="s">
        <v>14</v>
      </c>
      <c r="D90" s="35" t="s">
        <v>177</v>
      </c>
      <c r="E90" s="39" t="s">
        <v>55</v>
      </c>
      <c r="F90" s="40">
        <v>4.4800000000000004</v>
      </c>
      <c r="G90" s="40"/>
      <c r="H90" s="40">
        <f t="shared" si="6"/>
        <v>4.4800000000000004</v>
      </c>
      <c r="I90" s="72" t="s">
        <v>167</v>
      </c>
    </row>
    <row r="91" spans="1:9" s="3" customFormat="1" ht="25.5" customHeight="1">
      <c r="A91" s="38">
        <v>81</v>
      </c>
      <c r="B91" s="35" t="s">
        <v>178</v>
      </c>
      <c r="C91" s="38" t="s">
        <v>14</v>
      </c>
      <c r="D91" s="35" t="s">
        <v>179</v>
      </c>
      <c r="E91" s="39" t="s">
        <v>30</v>
      </c>
      <c r="F91" s="40">
        <v>1.76</v>
      </c>
      <c r="G91" s="40"/>
      <c r="H91" s="40">
        <f t="shared" si="6"/>
        <v>1.76</v>
      </c>
      <c r="I91" s="38" t="s">
        <v>167</v>
      </c>
    </row>
    <row r="92" spans="1:9" s="3" customFormat="1" ht="25.5" customHeight="1">
      <c r="A92" s="38">
        <v>82</v>
      </c>
      <c r="B92" s="35" t="s">
        <v>180</v>
      </c>
      <c r="C92" s="38" t="s">
        <v>14</v>
      </c>
      <c r="D92" s="35" t="s">
        <v>181</v>
      </c>
      <c r="E92" s="39" t="s">
        <v>30</v>
      </c>
      <c r="F92" s="40">
        <v>2.3279999999999998</v>
      </c>
      <c r="G92" s="40"/>
      <c r="H92" s="40">
        <f t="shared" si="6"/>
        <v>2.3279999999999998</v>
      </c>
      <c r="I92" s="38" t="s">
        <v>167</v>
      </c>
    </row>
    <row r="93" spans="1:9" s="3" customFormat="1" ht="25.5" customHeight="1">
      <c r="A93" s="38">
        <v>83</v>
      </c>
      <c r="B93" s="35" t="s">
        <v>182</v>
      </c>
      <c r="C93" s="38" t="s">
        <v>14</v>
      </c>
      <c r="D93" s="35" t="s">
        <v>183</v>
      </c>
      <c r="E93" s="39" t="s">
        <v>50</v>
      </c>
      <c r="F93" s="40">
        <v>2.496</v>
      </c>
      <c r="G93" s="40"/>
      <c r="H93" s="40">
        <f t="shared" si="6"/>
        <v>2.496</v>
      </c>
      <c r="I93" s="38" t="s">
        <v>167</v>
      </c>
    </row>
    <row r="94" spans="1:9" s="3" customFormat="1" ht="25.5" customHeight="1">
      <c r="A94" s="38">
        <v>84</v>
      </c>
      <c r="B94" s="35" t="s">
        <v>184</v>
      </c>
      <c r="C94" s="38" t="s">
        <v>14</v>
      </c>
      <c r="D94" s="35" t="s">
        <v>185</v>
      </c>
      <c r="E94" s="39" t="s">
        <v>55</v>
      </c>
      <c r="F94" s="40">
        <v>1.1200000000000001</v>
      </c>
      <c r="G94" s="40"/>
      <c r="H94" s="40">
        <f t="shared" si="6"/>
        <v>1.1200000000000001</v>
      </c>
      <c r="I94" s="38" t="s">
        <v>167</v>
      </c>
    </row>
    <row r="95" spans="1:9" s="3" customFormat="1" ht="25.5" customHeight="1">
      <c r="A95" s="38">
        <v>85</v>
      </c>
      <c r="B95" s="35" t="s">
        <v>1639</v>
      </c>
      <c r="C95" s="38" t="s">
        <v>14</v>
      </c>
      <c r="D95" s="35" t="s">
        <v>186</v>
      </c>
      <c r="E95" s="39" t="s">
        <v>55</v>
      </c>
      <c r="F95" s="40">
        <v>1</v>
      </c>
      <c r="G95" s="40"/>
      <c r="H95" s="40">
        <f t="shared" si="6"/>
        <v>1</v>
      </c>
      <c r="I95" s="38" t="s">
        <v>167</v>
      </c>
    </row>
    <row r="96" spans="1:9" s="3" customFormat="1" ht="25.5" customHeight="1">
      <c r="A96" s="38">
        <v>86</v>
      </c>
      <c r="B96" s="35" t="s">
        <v>187</v>
      </c>
      <c r="C96" s="38" t="s">
        <v>14</v>
      </c>
      <c r="D96" s="35" t="s">
        <v>188</v>
      </c>
      <c r="E96" s="39" t="s">
        <v>55</v>
      </c>
      <c r="F96" s="40">
        <v>2.8</v>
      </c>
      <c r="G96" s="40"/>
      <c r="H96" s="40">
        <f t="shared" si="6"/>
        <v>2.8</v>
      </c>
      <c r="I96" s="38" t="s">
        <v>167</v>
      </c>
    </row>
    <row r="97" spans="1:9" s="3" customFormat="1" ht="25.5" customHeight="1">
      <c r="A97" s="38">
        <v>87</v>
      </c>
      <c r="B97" s="35" t="s">
        <v>1640</v>
      </c>
      <c r="C97" s="38" t="s">
        <v>14</v>
      </c>
      <c r="D97" s="35" t="s">
        <v>189</v>
      </c>
      <c r="E97" s="39" t="s">
        <v>55</v>
      </c>
      <c r="F97" s="40">
        <v>1.64</v>
      </c>
      <c r="G97" s="40"/>
      <c r="H97" s="40">
        <f t="shared" ref="H97:H107" si="14">F97-G97</f>
        <v>1.64</v>
      </c>
      <c r="I97" s="38" t="s">
        <v>167</v>
      </c>
    </row>
    <row r="98" spans="1:9" s="3" customFormat="1" ht="17.25" customHeight="1">
      <c r="A98" s="38">
        <v>88</v>
      </c>
      <c r="B98" s="35" t="s">
        <v>190</v>
      </c>
      <c r="C98" s="38" t="s">
        <v>14</v>
      </c>
      <c r="D98" s="35" t="s">
        <v>191</v>
      </c>
      <c r="E98" s="39" t="s">
        <v>55</v>
      </c>
      <c r="F98" s="40">
        <v>1.6559999999999999</v>
      </c>
      <c r="G98" s="40"/>
      <c r="H98" s="40">
        <f t="shared" si="14"/>
        <v>1.6559999999999999</v>
      </c>
      <c r="I98" s="38" t="s">
        <v>167</v>
      </c>
    </row>
    <row r="99" spans="1:9" s="3" customFormat="1" ht="24.75" customHeight="1">
      <c r="A99" s="38">
        <v>89</v>
      </c>
      <c r="B99" s="35" t="s">
        <v>1641</v>
      </c>
      <c r="C99" s="38" t="s">
        <v>14</v>
      </c>
      <c r="D99" s="35" t="s">
        <v>96</v>
      </c>
      <c r="E99" s="39" t="s">
        <v>30</v>
      </c>
      <c r="F99" s="40">
        <v>1.04</v>
      </c>
      <c r="G99" s="40"/>
      <c r="H99" s="40">
        <f t="shared" si="14"/>
        <v>1.04</v>
      </c>
      <c r="I99" s="38" t="s">
        <v>167</v>
      </c>
    </row>
    <row r="100" spans="1:9" s="3" customFormat="1" ht="24.75" customHeight="1">
      <c r="A100" s="38">
        <v>90</v>
      </c>
      <c r="B100" s="35" t="s">
        <v>192</v>
      </c>
      <c r="C100" s="38" t="s">
        <v>14</v>
      </c>
      <c r="D100" s="35" t="s">
        <v>125</v>
      </c>
      <c r="E100" s="39" t="s">
        <v>121</v>
      </c>
      <c r="F100" s="40">
        <v>1.44</v>
      </c>
      <c r="G100" s="40"/>
      <c r="H100" s="40">
        <f t="shared" si="14"/>
        <v>1.44</v>
      </c>
      <c r="I100" s="38" t="s">
        <v>167</v>
      </c>
    </row>
    <row r="101" spans="1:9" s="3" customFormat="1" ht="17.25" customHeight="1">
      <c r="A101" s="38">
        <v>91</v>
      </c>
      <c r="B101" s="35" t="s">
        <v>193</v>
      </c>
      <c r="C101" s="38" t="s">
        <v>14</v>
      </c>
      <c r="D101" s="35" t="s">
        <v>194</v>
      </c>
      <c r="E101" s="39" t="s">
        <v>55</v>
      </c>
      <c r="F101" s="40">
        <v>1.35</v>
      </c>
      <c r="G101" s="40"/>
      <c r="H101" s="40">
        <f t="shared" si="14"/>
        <v>1.35</v>
      </c>
      <c r="I101" s="38" t="s">
        <v>167</v>
      </c>
    </row>
    <row r="102" spans="1:9" s="3" customFormat="1" ht="24">
      <c r="A102" s="38">
        <v>92</v>
      </c>
      <c r="B102" s="35" t="s">
        <v>195</v>
      </c>
      <c r="C102" s="38" t="s">
        <v>14</v>
      </c>
      <c r="D102" s="35" t="s">
        <v>120</v>
      </c>
      <c r="E102" s="39" t="s">
        <v>55</v>
      </c>
      <c r="F102" s="40">
        <v>1.68</v>
      </c>
      <c r="G102" s="40"/>
      <c r="H102" s="40">
        <f t="shared" si="14"/>
        <v>1.68</v>
      </c>
      <c r="I102" s="38" t="s">
        <v>167</v>
      </c>
    </row>
    <row r="103" spans="1:9" s="3" customFormat="1" ht="27.75" customHeight="1">
      <c r="A103" s="38">
        <v>93</v>
      </c>
      <c r="B103" s="35" t="s">
        <v>196</v>
      </c>
      <c r="C103" s="38" t="s">
        <v>14</v>
      </c>
      <c r="D103" s="35" t="s">
        <v>197</v>
      </c>
      <c r="E103" s="39" t="s">
        <v>50</v>
      </c>
      <c r="F103" s="40">
        <v>1.86</v>
      </c>
      <c r="G103" s="40"/>
      <c r="H103" s="40">
        <f t="shared" si="14"/>
        <v>1.86</v>
      </c>
      <c r="I103" s="38" t="s">
        <v>167</v>
      </c>
    </row>
    <row r="104" spans="1:9" s="3" customFormat="1" ht="18" customHeight="1">
      <c r="A104" s="38">
        <v>94</v>
      </c>
      <c r="B104" s="35" t="s">
        <v>198</v>
      </c>
      <c r="C104" s="38" t="s">
        <v>14</v>
      </c>
      <c r="D104" s="35" t="s">
        <v>199</v>
      </c>
      <c r="E104" s="39" t="s">
        <v>55</v>
      </c>
      <c r="F104" s="40">
        <v>1.3</v>
      </c>
      <c r="G104" s="40"/>
      <c r="H104" s="40">
        <f t="shared" si="14"/>
        <v>1.3</v>
      </c>
      <c r="I104" s="38" t="s">
        <v>167</v>
      </c>
    </row>
    <row r="105" spans="1:9" s="3" customFormat="1" ht="24.75" customHeight="1">
      <c r="A105" s="38">
        <v>95</v>
      </c>
      <c r="B105" s="35" t="s">
        <v>200</v>
      </c>
      <c r="C105" s="38" t="s">
        <v>14</v>
      </c>
      <c r="D105" s="35" t="s">
        <v>201</v>
      </c>
      <c r="E105" s="39" t="s">
        <v>55</v>
      </c>
      <c r="F105" s="40">
        <v>1.81</v>
      </c>
      <c r="G105" s="40"/>
      <c r="H105" s="40">
        <f t="shared" si="14"/>
        <v>1.81</v>
      </c>
      <c r="I105" s="38" t="s">
        <v>167</v>
      </c>
    </row>
    <row r="106" spans="1:9" s="3" customFormat="1" ht="24.75" customHeight="1">
      <c r="A106" s="38">
        <v>96</v>
      </c>
      <c r="B106" s="35" t="s">
        <v>202</v>
      </c>
      <c r="C106" s="38" t="s">
        <v>14</v>
      </c>
      <c r="D106" s="35" t="s">
        <v>96</v>
      </c>
      <c r="E106" s="39" t="s">
        <v>30</v>
      </c>
      <c r="F106" s="40">
        <v>1.04</v>
      </c>
      <c r="G106" s="40"/>
      <c r="H106" s="40">
        <f t="shared" si="14"/>
        <v>1.04</v>
      </c>
      <c r="I106" s="38" t="s">
        <v>167</v>
      </c>
    </row>
    <row r="107" spans="1:9" s="3" customFormat="1" ht="24.75" customHeight="1">
      <c r="A107" s="38">
        <v>97</v>
      </c>
      <c r="B107" s="35" t="s">
        <v>203</v>
      </c>
      <c r="C107" s="38" t="s">
        <v>14</v>
      </c>
      <c r="D107" s="35" t="s">
        <v>127</v>
      </c>
      <c r="E107" s="39" t="s">
        <v>55</v>
      </c>
      <c r="F107" s="40">
        <v>1.6</v>
      </c>
      <c r="G107" s="40"/>
      <c r="H107" s="40">
        <f t="shared" si="14"/>
        <v>1.6</v>
      </c>
      <c r="I107" s="38" t="s">
        <v>167</v>
      </c>
    </row>
    <row r="108" spans="1:9" s="7" customFormat="1" ht="18.75" customHeight="1">
      <c r="A108" s="38">
        <v>98</v>
      </c>
      <c r="B108" s="73" t="s">
        <v>204</v>
      </c>
      <c r="C108" s="72" t="s">
        <v>17</v>
      </c>
      <c r="D108" s="73" t="s">
        <v>205</v>
      </c>
      <c r="E108" s="74" t="s">
        <v>71</v>
      </c>
      <c r="F108" s="74">
        <v>1.7</v>
      </c>
      <c r="G108" s="74">
        <v>0.3</v>
      </c>
      <c r="H108" s="74">
        <v>1.4</v>
      </c>
      <c r="I108" s="74" t="s">
        <v>167</v>
      </c>
    </row>
    <row r="109" spans="1:9" s="3" customFormat="1" ht="16.5" customHeight="1">
      <c r="A109" s="38">
        <v>99</v>
      </c>
      <c r="B109" s="35" t="s">
        <v>206</v>
      </c>
      <c r="C109" s="38" t="s">
        <v>14</v>
      </c>
      <c r="D109" s="35" t="s">
        <v>207</v>
      </c>
      <c r="E109" s="39" t="s">
        <v>50</v>
      </c>
      <c r="F109" s="40">
        <v>1.28</v>
      </c>
      <c r="G109" s="40"/>
      <c r="H109" s="40">
        <f t="shared" ref="H109:H111" si="15">F109-G109</f>
        <v>1.28</v>
      </c>
      <c r="I109" s="38" t="s">
        <v>167</v>
      </c>
    </row>
    <row r="110" spans="1:9" s="3" customFormat="1" ht="16.5" customHeight="1">
      <c r="A110" s="38">
        <v>100</v>
      </c>
      <c r="B110" s="87" t="s">
        <v>208</v>
      </c>
      <c r="C110" s="38" t="s">
        <v>14</v>
      </c>
      <c r="D110" s="88" t="s">
        <v>209</v>
      </c>
      <c r="E110" s="89" t="s">
        <v>23</v>
      </c>
      <c r="F110" s="40">
        <v>1.05</v>
      </c>
      <c r="G110" s="40"/>
      <c r="H110" s="40">
        <f t="shared" si="15"/>
        <v>1.05</v>
      </c>
      <c r="I110" s="38" t="s">
        <v>167</v>
      </c>
    </row>
    <row r="111" spans="1:9" s="4" customFormat="1" ht="26.25" customHeight="1">
      <c r="A111" s="38">
        <v>101</v>
      </c>
      <c r="B111" s="56" t="s">
        <v>210</v>
      </c>
      <c r="C111" s="63" t="s">
        <v>17</v>
      </c>
      <c r="D111" s="90" t="s">
        <v>211</v>
      </c>
      <c r="E111" s="91" t="s">
        <v>115</v>
      </c>
      <c r="F111" s="45">
        <v>1.3806</v>
      </c>
      <c r="G111" s="45">
        <v>0.8</v>
      </c>
      <c r="H111" s="45">
        <f t="shared" si="15"/>
        <v>0.5806</v>
      </c>
      <c r="I111" s="72" t="s">
        <v>212</v>
      </c>
    </row>
    <row r="112" spans="1:9" s="3" customFormat="1" ht="27" customHeight="1">
      <c r="A112" s="38">
        <v>102</v>
      </c>
      <c r="B112" s="35" t="s">
        <v>1642</v>
      </c>
      <c r="C112" s="38" t="s">
        <v>14</v>
      </c>
      <c r="D112" s="35" t="s">
        <v>213</v>
      </c>
      <c r="E112" s="39" t="s">
        <v>214</v>
      </c>
      <c r="F112" s="40">
        <v>2.2246999999999999</v>
      </c>
      <c r="G112" s="40"/>
      <c r="H112" s="40">
        <v>1</v>
      </c>
      <c r="I112" s="38" t="s">
        <v>212</v>
      </c>
    </row>
    <row r="113" spans="1:9" s="3" customFormat="1" ht="27" customHeight="1">
      <c r="A113" s="38">
        <v>103</v>
      </c>
      <c r="B113" s="35" t="s">
        <v>1643</v>
      </c>
      <c r="C113" s="38" t="s">
        <v>14</v>
      </c>
      <c r="D113" s="35" t="s">
        <v>215</v>
      </c>
      <c r="E113" s="39" t="s">
        <v>23</v>
      </c>
      <c r="F113" s="40">
        <v>2.4</v>
      </c>
      <c r="G113" s="40"/>
      <c r="H113" s="40">
        <f>F113-G113</f>
        <v>2.4</v>
      </c>
      <c r="I113" s="38" t="s">
        <v>212</v>
      </c>
    </row>
    <row r="114" spans="1:9" s="3" customFormat="1" ht="18.75" customHeight="1">
      <c r="A114" s="38">
        <v>104</v>
      </c>
      <c r="B114" s="35" t="s">
        <v>216</v>
      </c>
      <c r="C114" s="38" t="s">
        <v>14</v>
      </c>
      <c r="D114" s="92" t="s">
        <v>217</v>
      </c>
      <c r="E114" s="39" t="s">
        <v>139</v>
      </c>
      <c r="F114" s="93">
        <v>1.5</v>
      </c>
      <c r="G114" s="40"/>
      <c r="H114" s="40">
        <f>F114</f>
        <v>1.5</v>
      </c>
      <c r="I114" s="38" t="s">
        <v>212</v>
      </c>
    </row>
    <row r="115" spans="1:9" s="3" customFormat="1" ht="24.75" customHeight="1">
      <c r="A115" s="38">
        <v>105</v>
      </c>
      <c r="B115" s="35" t="s">
        <v>218</v>
      </c>
      <c r="C115" s="38" t="s">
        <v>14</v>
      </c>
      <c r="D115" s="35" t="s">
        <v>219</v>
      </c>
      <c r="E115" s="39" t="s">
        <v>214</v>
      </c>
      <c r="F115" s="40">
        <v>2.6080000000000001</v>
      </c>
      <c r="G115" s="40"/>
      <c r="H115" s="40">
        <v>1.2</v>
      </c>
      <c r="I115" s="38" t="s">
        <v>212</v>
      </c>
    </row>
    <row r="116" spans="1:9" s="3" customFormat="1" ht="24.75" customHeight="1">
      <c r="A116" s="38">
        <v>106</v>
      </c>
      <c r="B116" s="35" t="s">
        <v>220</v>
      </c>
      <c r="C116" s="55" t="s">
        <v>17</v>
      </c>
      <c r="D116" s="35" t="s">
        <v>221</v>
      </c>
      <c r="E116" s="39" t="s">
        <v>222</v>
      </c>
      <c r="F116" s="40">
        <v>1.1395999999999999</v>
      </c>
      <c r="G116" s="40">
        <v>0.6331</v>
      </c>
      <c r="H116" s="40">
        <f>F116-G116</f>
        <v>0.50649999999999995</v>
      </c>
      <c r="I116" s="38" t="s">
        <v>212</v>
      </c>
    </row>
    <row r="117" spans="1:9" s="3" customFormat="1" ht="24.75" customHeight="1">
      <c r="A117" s="38">
        <v>107</v>
      </c>
      <c r="B117" s="35" t="s">
        <v>223</v>
      </c>
      <c r="C117" s="38" t="s">
        <v>14</v>
      </c>
      <c r="D117" s="35" t="s">
        <v>224</v>
      </c>
      <c r="E117" s="39" t="s">
        <v>99</v>
      </c>
      <c r="F117" s="40">
        <v>1.4294</v>
      </c>
      <c r="G117" s="40"/>
      <c r="H117" s="40">
        <f t="shared" ref="H117" si="16">F117-G117</f>
        <v>1.4294</v>
      </c>
      <c r="I117" s="38" t="s">
        <v>212</v>
      </c>
    </row>
    <row r="118" spans="1:9" s="4" customFormat="1" ht="50.25" customHeight="1">
      <c r="A118" s="38">
        <v>108</v>
      </c>
      <c r="B118" s="56" t="s">
        <v>225</v>
      </c>
      <c r="C118" s="38" t="s">
        <v>14</v>
      </c>
      <c r="D118" s="56" t="s">
        <v>226</v>
      </c>
      <c r="E118" s="39" t="s">
        <v>23</v>
      </c>
      <c r="F118" s="45">
        <v>1.51</v>
      </c>
      <c r="G118" s="45"/>
      <c r="H118" s="45">
        <v>1.51</v>
      </c>
      <c r="I118" s="38" t="s">
        <v>212</v>
      </c>
    </row>
    <row r="119" spans="1:9" s="3" customFormat="1" ht="54" customHeight="1">
      <c r="A119" s="38">
        <v>109</v>
      </c>
      <c r="B119" s="94" t="s">
        <v>227</v>
      </c>
      <c r="C119" s="65" t="s">
        <v>14</v>
      </c>
      <c r="D119" s="44" t="s">
        <v>228</v>
      </c>
      <c r="E119" s="95" t="s">
        <v>99</v>
      </c>
      <c r="F119" s="96">
        <v>0.96</v>
      </c>
      <c r="G119" s="97"/>
      <c r="H119" s="96">
        <v>0.96</v>
      </c>
      <c r="I119" s="38" t="s">
        <v>212</v>
      </c>
    </row>
    <row r="120" spans="1:9" s="3" customFormat="1" ht="27" customHeight="1">
      <c r="A120" s="38">
        <v>110</v>
      </c>
      <c r="B120" s="64" t="s">
        <v>1644</v>
      </c>
      <c r="C120" s="65" t="s">
        <v>14</v>
      </c>
      <c r="D120" s="64" t="s">
        <v>229</v>
      </c>
      <c r="E120" s="65" t="s">
        <v>23</v>
      </c>
      <c r="F120" s="65">
        <v>1.61</v>
      </c>
      <c r="G120" s="65"/>
      <c r="H120" s="65">
        <v>1.61</v>
      </c>
      <c r="I120" s="38" t="s">
        <v>212</v>
      </c>
    </row>
    <row r="121" spans="1:9" s="3" customFormat="1" ht="41.25" customHeight="1">
      <c r="A121" s="38">
        <v>111</v>
      </c>
      <c r="B121" s="94" t="s">
        <v>230</v>
      </c>
      <c r="C121" s="65" t="s">
        <v>14</v>
      </c>
      <c r="D121" s="98" t="s">
        <v>231</v>
      </c>
      <c r="E121" s="95" t="s">
        <v>99</v>
      </c>
      <c r="F121" s="96">
        <v>1.5</v>
      </c>
      <c r="G121" s="97"/>
      <c r="H121" s="96">
        <v>1.5</v>
      </c>
      <c r="I121" s="38" t="s">
        <v>212</v>
      </c>
    </row>
    <row r="122" spans="1:9" s="3" customFormat="1" ht="27" customHeight="1">
      <c r="A122" s="38">
        <v>112</v>
      </c>
      <c r="B122" s="99" t="s">
        <v>232</v>
      </c>
      <c r="C122" s="65" t="s">
        <v>14</v>
      </c>
      <c r="D122" s="98" t="s">
        <v>233</v>
      </c>
      <c r="E122" s="95" t="s">
        <v>99</v>
      </c>
      <c r="F122" s="96">
        <v>1.1000000000000001</v>
      </c>
      <c r="G122" s="97"/>
      <c r="H122" s="96">
        <v>1.1000000000000001</v>
      </c>
      <c r="I122" s="38" t="s">
        <v>212</v>
      </c>
    </row>
    <row r="123" spans="1:9" s="3" customFormat="1" ht="27" customHeight="1">
      <c r="A123" s="38">
        <v>113</v>
      </c>
      <c r="B123" s="64" t="s">
        <v>1645</v>
      </c>
      <c r="C123" s="65" t="s">
        <v>14</v>
      </c>
      <c r="D123" s="64" t="s">
        <v>234</v>
      </c>
      <c r="E123" s="65" t="s">
        <v>23</v>
      </c>
      <c r="F123" s="65">
        <v>1.1000000000000001</v>
      </c>
      <c r="G123" s="65"/>
      <c r="H123" s="65">
        <v>1.1000000000000001</v>
      </c>
      <c r="I123" s="38" t="s">
        <v>212</v>
      </c>
    </row>
    <row r="124" spans="1:9" s="3" customFormat="1" ht="24">
      <c r="A124" s="38">
        <v>114</v>
      </c>
      <c r="B124" s="35" t="s">
        <v>235</v>
      </c>
      <c r="C124" s="38" t="s">
        <v>14</v>
      </c>
      <c r="D124" s="35" t="s">
        <v>236</v>
      </c>
      <c r="E124" s="39" t="s">
        <v>99</v>
      </c>
      <c r="F124" s="40">
        <v>5.0782999999999996</v>
      </c>
      <c r="G124" s="40"/>
      <c r="H124" s="40">
        <f t="shared" ref="H124:H126" si="17">F124-G124</f>
        <v>5.0782999999999996</v>
      </c>
      <c r="I124" s="38" t="s">
        <v>212</v>
      </c>
    </row>
    <row r="125" spans="1:9" s="3" customFormat="1" ht="24">
      <c r="A125" s="38">
        <v>115</v>
      </c>
      <c r="B125" s="35" t="s">
        <v>1646</v>
      </c>
      <c r="C125" s="38" t="s">
        <v>14</v>
      </c>
      <c r="D125" s="35" t="s">
        <v>237</v>
      </c>
      <c r="E125" s="39" t="s">
        <v>99</v>
      </c>
      <c r="F125" s="40">
        <v>2.2738</v>
      </c>
      <c r="G125" s="40"/>
      <c r="H125" s="40">
        <f t="shared" si="17"/>
        <v>2.2738</v>
      </c>
      <c r="I125" s="38" t="s">
        <v>212</v>
      </c>
    </row>
    <row r="126" spans="1:9" s="3" customFormat="1" ht="24.75" customHeight="1">
      <c r="A126" s="38">
        <v>116</v>
      </c>
      <c r="B126" s="35" t="s">
        <v>1647</v>
      </c>
      <c r="C126" s="38" t="s">
        <v>14</v>
      </c>
      <c r="D126" s="35" t="s">
        <v>238</v>
      </c>
      <c r="E126" s="39" t="s">
        <v>23</v>
      </c>
      <c r="F126" s="40">
        <v>2.25</v>
      </c>
      <c r="G126" s="40"/>
      <c r="H126" s="40">
        <f t="shared" si="17"/>
        <v>2.25</v>
      </c>
      <c r="I126" s="38" t="s">
        <v>212</v>
      </c>
    </row>
    <row r="127" spans="1:9" s="3" customFormat="1" ht="27" customHeight="1">
      <c r="A127" s="38">
        <v>117</v>
      </c>
      <c r="B127" s="64" t="s">
        <v>239</v>
      </c>
      <c r="C127" s="65" t="s">
        <v>14</v>
      </c>
      <c r="D127" s="64" t="s">
        <v>240</v>
      </c>
      <c r="E127" s="65" t="s">
        <v>23</v>
      </c>
      <c r="F127" s="65">
        <v>1</v>
      </c>
      <c r="G127" s="65"/>
      <c r="H127" s="65">
        <v>1</v>
      </c>
      <c r="I127" s="38" t="s">
        <v>212</v>
      </c>
    </row>
    <row r="128" spans="1:9" s="3" customFormat="1" ht="27" customHeight="1">
      <c r="A128" s="38">
        <v>118</v>
      </c>
      <c r="B128" s="64" t="s">
        <v>241</v>
      </c>
      <c r="C128" s="65" t="s">
        <v>14</v>
      </c>
      <c r="D128" s="64" t="s">
        <v>242</v>
      </c>
      <c r="E128" s="65" t="s">
        <v>23</v>
      </c>
      <c r="F128" s="65">
        <v>1.5</v>
      </c>
      <c r="G128" s="65"/>
      <c r="H128" s="65">
        <v>1.5</v>
      </c>
      <c r="I128" s="38" t="s">
        <v>212</v>
      </c>
    </row>
    <row r="129" spans="1:9" s="3" customFormat="1" ht="16.5" customHeight="1">
      <c r="A129" s="38">
        <v>119</v>
      </c>
      <c r="B129" s="56" t="s">
        <v>1648</v>
      </c>
      <c r="C129" s="65" t="s">
        <v>14</v>
      </c>
      <c r="D129" s="103" t="s">
        <v>243</v>
      </c>
      <c r="E129" s="65" t="s">
        <v>23</v>
      </c>
      <c r="F129" s="72">
        <v>1</v>
      </c>
      <c r="G129" s="104"/>
      <c r="H129" s="105">
        <v>1</v>
      </c>
      <c r="I129" s="38" t="s">
        <v>212</v>
      </c>
    </row>
    <row r="130" spans="1:9" s="4" customFormat="1" ht="27" customHeight="1">
      <c r="A130" s="38">
        <v>120</v>
      </c>
      <c r="B130" s="44" t="s">
        <v>244</v>
      </c>
      <c r="C130" s="38" t="s">
        <v>14</v>
      </c>
      <c r="D130" s="56" t="s">
        <v>245</v>
      </c>
      <c r="E130" s="39" t="s">
        <v>23</v>
      </c>
      <c r="F130" s="45">
        <v>0.9</v>
      </c>
      <c r="G130" s="45"/>
      <c r="H130" s="45">
        <v>0.9</v>
      </c>
      <c r="I130" s="38" t="s">
        <v>212</v>
      </c>
    </row>
    <row r="131" spans="1:9" s="3" customFormat="1" ht="26.25" customHeight="1">
      <c r="A131" s="38">
        <v>121</v>
      </c>
      <c r="B131" s="106" t="s">
        <v>246</v>
      </c>
      <c r="C131" s="107" t="s">
        <v>14</v>
      </c>
      <c r="D131" s="35" t="s">
        <v>247</v>
      </c>
      <c r="E131" s="39" t="s">
        <v>23</v>
      </c>
      <c r="F131" s="40">
        <v>6.34</v>
      </c>
      <c r="G131" s="40"/>
      <c r="H131" s="40">
        <f t="shared" ref="H131:H133" si="18">F131-G131</f>
        <v>6.34</v>
      </c>
      <c r="I131" s="77" t="s">
        <v>212</v>
      </c>
    </row>
    <row r="132" spans="1:9" s="4" customFormat="1" ht="26.25" customHeight="1">
      <c r="A132" s="38">
        <v>122</v>
      </c>
      <c r="B132" s="56" t="s">
        <v>1649</v>
      </c>
      <c r="C132" s="38" t="s">
        <v>14</v>
      </c>
      <c r="D132" s="44" t="s">
        <v>248</v>
      </c>
      <c r="E132" s="39" t="s">
        <v>23</v>
      </c>
      <c r="F132" s="45">
        <v>1</v>
      </c>
      <c r="G132" s="45"/>
      <c r="H132" s="45">
        <f t="shared" si="18"/>
        <v>1</v>
      </c>
      <c r="I132" s="77" t="s">
        <v>212</v>
      </c>
    </row>
    <row r="133" spans="1:9" s="3" customFormat="1" ht="26.25" customHeight="1">
      <c r="A133" s="38">
        <v>123</v>
      </c>
      <c r="B133" s="35" t="s">
        <v>249</v>
      </c>
      <c r="C133" s="38" t="s">
        <v>14</v>
      </c>
      <c r="D133" s="35" t="s">
        <v>250</v>
      </c>
      <c r="E133" s="39" t="s">
        <v>23</v>
      </c>
      <c r="F133" s="40">
        <v>1.05</v>
      </c>
      <c r="G133" s="40"/>
      <c r="H133" s="40">
        <f t="shared" si="18"/>
        <v>1.05</v>
      </c>
      <c r="I133" s="77" t="s">
        <v>212</v>
      </c>
    </row>
    <row r="134" spans="1:9" s="3" customFormat="1" ht="26.25" customHeight="1">
      <c r="A134" s="38">
        <v>124</v>
      </c>
      <c r="B134" s="108" t="s">
        <v>251</v>
      </c>
      <c r="C134" s="53" t="s">
        <v>14</v>
      </c>
      <c r="D134" s="35" t="s">
        <v>252</v>
      </c>
      <c r="E134" s="39" t="s">
        <v>99</v>
      </c>
      <c r="F134" s="40">
        <v>10.25</v>
      </c>
      <c r="G134" s="40"/>
      <c r="H134" s="40">
        <v>10.25</v>
      </c>
      <c r="I134" s="72" t="s">
        <v>253</v>
      </c>
    </row>
    <row r="135" spans="1:9" s="3" customFormat="1" ht="26.25" customHeight="1">
      <c r="A135" s="38">
        <v>125</v>
      </c>
      <c r="B135" s="35" t="s">
        <v>254</v>
      </c>
      <c r="C135" s="38" t="s">
        <v>17</v>
      </c>
      <c r="D135" s="35" t="s">
        <v>255</v>
      </c>
      <c r="E135" s="39" t="s">
        <v>40</v>
      </c>
      <c r="F135" s="40">
        <v>4.16</v>
      </c>
      <c r="G135" s="40">
        <v>1</v>
      </c>
      <c r="H135" s="40">
        <f t="shared" ref="H135:H138" si="19">F135-G135</f>
        <v>3.16</v>
      </c>
      <c r="I135" s="38" t="s">
        <v>253</v>
      </c>
    </row>
    <row r="136" spans="1:9" s="8" customFormat="1" ht="18" customHeight="1">
      <c r="A136" s="38">
        <v>126</v>
      </c>
      <c r="B136" s="35" t="s">
        <v>256</v>
      </c>
      <c r="C136" s="107" t="s">
        <v>14</v>
      </c>
      <c r="D136" s="35" t="s">
        <v>257</v>
      </c>
      <c r="E136" s="39" t="s">
        <v>50</v>
      </c>
      <c r="F136" s="40">
        <v>4.5826500000000001</v>
      </c>
      <c r="G136" s="40"/>
      <c r="H136" s="40">
        <f t="shared" si="19"/>
        <v>4.5826500000000001</v>
      </c>
      <c r="I136" s="38" t="s">
        <v>253</v>
      </c>
    </row>
    <row r="137" spans="1:9" s="3" customFormat="1" ht="18" customHeight="1">
      <c r="A137" s="38">
        <v>127</v>
      </c>
      <c r="B137" s="59" t="s">
        <v>258</v>
      </c>
      <c r="C137" s="38" t="s">
        <v>14</v>
      </c>
      <c r="D137" s="35" t="s">
        <v>259</v>
      </c>
      <c r="E137" s="39" t="s">
        <v>50</v>
      </c>
      <c r="F137" s="40">
        <v>5.12</v>
      </c>
      <c r="G137" s="40"/>
      <c r="H137" s="40">
        <f t="shared" si="19"/>
        <v>5.12</v>
      </c>
      <c r="I137" s="38" t="s">
        <v>253</v>
      </c>
    </row>
    <row r="138" spans="1:9" s="3" customFormat="1" ht="18" customHeight="1">
      <c r="A138" s="38">
        <v>128</v>
      </c>
      <c r="B138" s="35" t="s">
        <v>260</v>
      </c>
      <c r="C138" s="38" t="s">
        <v>14</v>
      </c>
      <c r="D138" s="35" t="s">
        <v>49</v>
      </c>
      <c r="E138" s="39" t="s">
        <v>55</v>
      </c>
      <c r="F138" s="40">
        <v>4.4800000000000004</v>
      </c>
      <c r="G138" s="40"/>
      <c r="H138" s="40">
        <f t="shared" si="19"/>
        <v>4.4800000000000004</v>
      </c>
      <c r="I138" s="38" t="s">
        <v>253</v>
      </c>
    </row>
    <row r="139" spans="1:9" s="3" customFormat="1" ht="27" customHeight="1">
      <c r="A139" s="38">
        <v>129</v>
      </c>
      <c r="B139" s="35" t="s">
        <v>261</v>
      </c>
      <c r="C139" s="38" t="s">
        <v>14</v>
      </c>
      <c r="D139" s="35" t="s">
        <v>262</v>
      </c>
      <c r="E139" s="39" t="s">
        <v>30</v>
      </c>
      <c r="F139" s="40">
        <v>1.1405000000000001</v>
      </c>
      <c r="G139" s="40"/>
      <c r="H139" s="40">
        <f t="shared" ref="H139:H142" si="20">F139-G139</f>
        <v>1.1405000000000001</v>
      </c>
      <c r="I139" s="38" t="s">
        <v>253</v>
      </c>
    </row>
    <row r="140" spans="1:9" s="3" customFormat="1" ht="27" customHeight="1">
      <c r="A140" s="38">
        <v>130</v>
      </c>
      <c r="B140" s="35" t="s">
        <v>263</v>
      </c>
      <c r="C140" s="38" t="s">
        <v>14</v>
      </c>
      <c r="D140" s="35" t="s">
        <v>264</v>
      </c>
      <c r="E140" s="39" t="s">
        <v>68</v>
      </c>
      <c r="F140" s="40">
        <v>5.3179999999999996</v>
      </c>
      <c r="G140" s="40"/>
      <c r="H140" s="40">
        <f t="shared" si="20"/>
        <v>5.3179999999999996</v>
      </c>
      <c r="I140" s="38" t="s">
        <v>253</v>
      </c>
    </row>
    <row r="141" spans="1:9" s="4" customFormat="1" ht="27" customHeight="1">
      <c r="A141" s="38">
        <v>131</v>
      </c>
      <c r="B141" s="109" t="s">
        <v>265</v>
      </c>
      <c r="C141" s="72" t="s">
        <v>14</v>
      </c>
      <c r="D141" s="109" t="s">
        <v>266</v>
      </c>
      <c r="E141" s="110" t="s">
        <v>50</v>
      </c>
      <c r="F141" s="45">
        <v>3.47</v>
      </c>
      <c r="G141" s="45"/>
      <c r="H141" s="45">
        <f t="shared" si="20"/>
        <v>3.47</v>
      </c>
      <c r="I141" s="72" t="s">
        <v>253</v>
      </c>
    </row>
    <row r="142" spans="1:9" s="3" customFormat="1" ht="24.75" customHeight="1">
      <c r="A142" s="38">
        <v>132</v>
      </c>
      <c r="B142" s="35" t="s">
        <v>267</v>
      </c>
      <c r="C142" s="38" t="s">
        <v>14</v>
      </c>
      <c r="D142" s="35" t="s">
        <v>268</v>
      </c>
      <c r="E142" s="39" t="s">
        <v>50</v>
      </c>
      <c r="F142" s="40">
        <v>3.1583999999999999</v>
      </c>
      <c r="G142" s="40"/>
      <c r="H142" s="40">
        <f t="shared" si="20"/>
        <v>3.1583999999999999</v>
      </c>
      <c r="I142" s="38" t="s">
        <v>253</v>
      </c>
    </row>
    <row r="143" spans="1:9" s="3" customFormat="1" ht="24.75" customHeight="1">
      <c r="A143" s="38">
        <v>133</v>
      </c>
      <c r="B143" s="111" t="s">
        <v>269</v>
      </c>
      <c r="C143" s="53" t="s">
        <v>14</v>
      </c>
      <c r="D143" s="35" t="s">
        <v>270</v>
      </c>
      <c r="E143" s="39" t="s">
        <v>68</v>
      </c>
      <c r="F143" s="40">
        <v>2.5499999999999998</v>
      </c>
      <c r="G143" s="40"/>
      <c r="H143" s="40">
        <v>2.5499999999999998</v>
      </c>
      <c r="I143" s="72" t="s">
        <v>253</v>
      </c>
    </row>
    <row r="144" spans="1:9" s="3" customFormat="1" ht="24.75" customHeight="1">
      <c r="A144" s="38">
        <v>134</v>
      </c>
      <c r="B144" s="111" t="s">
        <v>271</v>
      </c>
      <c r="C144" s="53" t="s">
        <v>14</v>
      </c>
      <c r="D144" s="35" t="s">
        <v>272</v>
      </c>
      <c r="E144" s="39" t="s">
        <v>55</v>
      </c>
      <c r="F144" s="40">
        <v>1.7</v>
      </c>
      <c r="G144" s="40"/>
      <c r="H144" s="40">
        <v>1.7</v>
      </c>
      <c r="I144" s="72" t="s">
        <v>253</v>
      </c>
    </row>
    <row r="145" spans="1:9" s="3" customFormat="1" ht="18" customHeight="1">
      <c r="A145" s="38">
        <v>135</v>
      </c>
      <c r="B145" s="35" t="s">
        <v>273</v>
      </c>
      <c r="C145" s="38" t="s">
        <v>14</v>
      </c>
      <c r="D145" s="35" t="s">
        <v>274</v>
      </c>
      <c r="E145" s="39" t="s">
        <v>50</v>
      </c>
      <c r="F145" s="40">
        <v>4.0659999999999998</v>
      </c>
      <c r="G145" s="40"/>
      <c r="H145" s="40">
        <f>F145-G145</f>
        <v>4.0659999999999998</v>
      </c>
      <c r="I145" s="38" t="s">
        <v>253</v>
      </c>
    </row>
    <row r="146" spans="1:9" s="3" customFormat="1" ht="24.75" customHeight="1">
      <c r="A146" s="38">
        <v>136</v>
      </c>
      <c r="B146" s="111" t="s">
        <v>275</v>
      </c>
      <c r="C146" s="53" t="s">
        <v>14</v>
      </c>
      <c r="D146" s="35" t="s">
        <v>276</v>
      </c>
      <c r="E146" s="39" t="s">
        <v>55</v>
      </c>
      <c r="F146" s="40">
        <v>3.27</v>
      </c>
      <c r="G146" s="40"/>
      <c r="H146" s="40">
        <v>3.27</v>
      </c>
      <c r="I146" s="72" t="s">
        <v>253</v>
      </c>
    </row>
    <row r="147" spans="1:9" s="3" customFormat="1" ht="24.75" customHeight="1">
      <c r="A147" s="38">
        <v>137</v>
      </c>
      <c r="B147" s="35" t="s">
        <v>277</v>
      </c>
      <c r="C147" s="38" t="s">
        <v>14</v>
      </c>
      <c r="D147" s="35" t="s">
        <v>278</v>
      </c>
      <c r="E147" s="39" t="s">
        <v>43</v>
      </c>
      <c r="F147" s="40">
        <v>6.5875000000000004</v>
      </c>
      <c r="G147" s="40"/>
      <c r="H147" s="40">
        <f t="shared" ref="H147:H148" si="21">F147-G147</f>
        <v>6.5875000000000004</v>
      </c>
      <c r="I147" s="38" t="s">
        <v>253</v>
      </c>
    </row>
    <row r="148" spans="1:9" s="3" customFormat="1" ht="24.75" customHeight="1">
      <c r="A148" s="38">
        <v>138</v>
      </c>
      <c r="B148" s="35" t="s">
        <v>279</v>
      </c>
      <c r="C148" s="38" t="s">
        <v>14</v>
      </c>
      <c r="D148" s="35" t="s">
        <v>280</v>
      </c>
      <c r="E148" s="39" t="s">
        <v>55</v>
      </c>
      <c r="F148" s="40">
        <v>3.887</v>
      </c>
      <c r="G148" s="40"/>
      <c r="H148" s="40">
        <f t="shared" si="21"/>
        <v>3.887</v>
      </c>
      <c r="I148" s="38" t="s">
        <v>253</v>
      </c>
    </row>
    <row r="149" spans="1:9" s="6" customFormat="1" ht="18" customHeight="1">
      <c r="A149" s="38">
        <v>139</v>
      </c>
      <c r="B149" s="112" t="s">
        <v>281</v>
      </c>
      <c r="C149" s="53" t="s">
        <v>14</v>
      </c>
      <c r="D149" s="35" t="s">
        <v>1650</v>
      </c>
      <c r="E149" s="39" t="s">
        <v>23</v>
      </c>
      <c r="F149" s="40">
        <v>2.25</v>
      </c>
      <c r="G149" s="40"/>
      <c r="H149" s="40">
        <v>2.25</v>
      </c>
      <c r="I149" s="72" t="s">
        <v>253</v>
      </c>
    </row>
    <row r="150" spans="1:9" s="6" customFormat="1" ht="25.5" customHeight="1">
      <c r="A150" s="38">
        <v>140</v>
      </c>
      <c r="B150" s="113" t="s">
        <v>282</v>
      </c>
      <c r="C150" s="53" t="s">
        <v>14</v>
      </c>
      <c r="D150" s="35" t="s">
        <v>283</v>
      </c>
      <c r="E150" s="39" t="s">
        <v>55</v>
      </c>
      <c r="F150" s="40">
        <v>7.3</v>
      </c>
      <c r="G150" s="40"/>
      <c r="H150" s="40">
        <v>7.3</v>
      </c>
      <c r="I150" s="72" t="s">
        <v>253</v>
      </c>
    </row>
    <row r="151" spans="1:9" s="6" customFormat="1" ht="25.5" customHeight="1">
      <c r="A151" s="38">
        <v>141</v>
      </c>
      <c r="B151" s="114" t="s">
        <v>284</v>
      </c>
      <c r="C151" s="53" t="s">
        <v>14</v>
      </c>
      <c r="D151" s="35" t="s">
        <v>285</v>
      </c>
      <c r="E151" s="39" t="s">
        <v>55</v>
      </c>
      <c r="F151" s="40">
        <v>11.28</v>
      </c>
      <c r="G151" s="40"/>
      <c r="H151" s="40">
        <v>11.28</v>
      </c>
      <c r="I151" s="72" t="s">
        <v>253</v>
      </c>
    </row>
    <row r="152" spans="1:9" s="6" customFormat="1" ht="25.5" customHeight="1">
      <c r="A152" s="38">
        <v>142</v>
      </c>
      <c r="B152" s="56" t="s">
        <v>286</v>
      </c>
      <c r="C152" s="72" t="s">
        <v>14</v>
      </c>
      <c r="D152" s="35" t="s">
        <v>287</v>
      </c>
      <c r="E152" s="39" t="s">
        <v>121</v>
      </c>
      <c r="F152" s="40">
        <v>1.5</v>
      </c>
      <c r="G152" s="40"/>
      <c r="H152" s="40">
        <f>F152-G152</f>
        <v>1.5</v>
      </c>
      <c r="I152" s="72" t="s">
        <v>253</v>
      </c>
    </row>
    <row r="153" spans="1:9" s="6" customFormat="1" ht="25.5" customHeight="1">
      <c r="A153" s="38">
        <v>143</v>
      </c>
      <c r="B153" s="113" t="s">
        <v>288</v>
      </c>
      <c r="C153" s="53" t="s">
        <v>14</v>
      </c>
      <c r="D153" s="35" t="s">
        <v>289</v>
      </c>
      <c r="E153" s="39" t="s">
        <v>55</v>
      </c>
      <c r="F153" s="40">
        <v>5.25</v>
      </c>
      <c r="G153" s="40"/>
      <c r="H153" s="40">
        <v>5.25</v>
      </c>
      <c r="I153" s="72" t="s">
        <v>253</v>
      </c>
    </row>
    <row r="154" spans="1:9" s="6" customFormat="1" ht="15.75" customHeight="1">
      <c r="A154" s="38">
        <v>144</v>
      </c>
      <c r="B154" s="111" t="s">
        <v>290</v>
      </c>
      <c r="C154" s="53" t="s">
        <v>14</v>
      </c>
      <c r="D154" s="35" t="s">
        <v>207</v>
      </c>
      <c r="E154" s="39" t="s">
        <v>55</v>
      </c>
      <c r="F154" s="40">
        <v>1.28</v>
      </c>
      <c r="G154" s="40"/>
      <c r="H154" s="40">
        <v>1.28</v>
      </c>
      <c r="I154" s="72" t="s">
        <v>253</v>
      </c>
    </row>
    <row r="155" spans="1:9" s="6" customFormat="1" ht="15.75" customHeight="1">
      <c r="A155" s="38">
        <v>145</v>
      </c>
      <c r="B155" s="112" t="s">
        <v>291</v>
      </c>
      <c r="C155" s="53" t="s">
        <v>14</v>
      </c>
      <c r="D155" s="35" t="s">
        <v>292</v>
      </c>
      <c r="E155" s="39" t="s">
        <v>23</v>
      </c>
      <c r="F155" s="40">
        <v>3</v>
      </c>
      <c r="G155" s="40"/>
      <c r="H155" s="40">
        <v>3</v>
      </c>
      <c r="I155" s="72" t="s">
        <v>253</v>
      </c>
    </row>
    <row r="156" spans="1:9" s="6" customFormat="1" ht="45.75" customHeight="1">
      <c r="A156" s="38">
        <v>146</v>
      </c>
      <c r="B156" s="113" t="s">
        <v>1651</v>
      </c>
      <c r="C156" s="53" t="s">
        <v>14</v>
      </c>
      <c r="D156" s="35" t="s">
        <v>293</v>
      </c>
      <c r="E156" s="39" t="s">
        <v>55</v>
      </c>
      <c r="F156" s="40">
        <v>8.35</v>
      </c>
      <c r="G156" s="40"/>
      <c r="H156" s="40">
        <v>8.35</v>
      </c>
      <c r="I156" s="72" t="s">
        <v>253</v>
      </c>
    </row>
    <row r="157" spans="1:9" s="6" customFormat="1" ht="25.5" customHeight="1">
      <c r="A157" s="38">
        <v>147</v>
      </c>
      <c r="B157" s="56" t="s">
        <v>294</v>
      </c>
      <c r="C157" s="63" t="s">
        <v>17</v>
      </c>
      <c r="D157" s="35" t="s">
        <v>191</v>
      </c>
      <c r="E157" s="39" t="s">
        <v>115</v>
      </c>
      <c r="F157" s="40">
        <v>2.4235000000000002</v>
      </c>
      <c r="G157" s="40">
        <v>0.08</v>
      </c>
      <c r="H157" s="40">
        <f>F157-G157</f>
        <v>2.3435000000000001</v>
      </c>
      <c r="I157" s="72" t="s">
        <v>253</v>
      </c>
    </row>
    <row r="158" spans="1:9" s="3" customFormat="1" ht="18" customHeight="1">
      <c r="A158" s="300" t="s">
        <v>1605</v>
      </c>
      <c r="B158" s="301"/>
      <c r="C158" s="268"/>
      <c r="D158" s="35"/>
      <c r="E158" s="39"/>
      <c r="F158" s="37">
        <f>F159+F206</f>
        <v>503.67855599999996</v>
      </c>
      <c r="G158" s="37">
        <f>G159+G206</f>
        <v>52.960799999999992</v>
      </c>
      <c r="H158" s="37">
        <f>H159+H206</f>
        <v>428.21775599999989</v>
      </c>
      <c r="I158" s="77"/>
    </row>
    <row r="159" spans="1:9" s="3" customFormat="1" ht="27.75" customHeight="1">
      <c r="A159" s="300" t="s">
        <v>295</v>
      </c>
      <c r="B159" s="301"/>
      <c r="C159" s="268"/>
      <c r="D159" s="35"/>
      <c r="E159" s="39"/>
      <c r="F159" s="37">
        <f t="shared" ref="F159:H159" si="22">SUM(F160:F205)</f>
        <v>435.97855599999997</v>
      </c>
      <c r="G159" s="37">
        <f t="shared" si="22"/>
        <v>39.410799999999995</v>
      </c>
      <c r="H159" s="37">
        <f t="shared" si="22"/>
        <v>374.06775599999992</v>
      </c>
      <c r="I159" s="77"/>
    </row>
    <row r="160" spans="1:9" s="9" customFormat="1" ht="27.75" customHeight="1">
      <c r="A160" s="38">
        <v>148</v>
      </c>
      <c r="B160" s="35" t="s">
        <v>296</v>
      </c>
      <c r="C160" s="38" t="s">
        <v>14</v>
      </c>
      <c r="D160" s="35" t="s">
        <v>297</v>
      </c>
      <c r="E160" s="39" t="s">
        <v>23</v>
      </c>
      <c r="F160" s="40">
        <v>20</v>
      </c>
      <c r="G160" s="40"/>
      <c r="H160" s="40">
        <f>F160-G160</f>
        <v>20</v>
      </c>
      <c r="I160" s="38" t="s">
        <v>1652</v>
      </c>
    </row>
    <row r="161" spans="1:9" s="3" customFormat="1" ht="27" customHeight="1">
      <c r="A161" s="38">
        <v>149</v>
      </c>
      <c r="B161" s="54" t="s">
        <v>298</v>
      </c>
      <c r="C161" s="115" t="s">
        <v>14</v>
      </c>
      <c r="D161" s="73" t="s">
        <v>299</v>
      </c>
      <c r="E161" s="39" t="s">
        <v>139</v>
      </c>
      <c r="F161" s="40">
        <v>1.5835999999999999</v>
      </c>
      <c r="G161" s="40"/>
      <c r="H161" s="40">
        <f t="shared" ref="H161:H164" si="23">F161-G161</f>
        <v>1.5835999999999999</v>
      </c>
      <c r="I161" s="38" t="s">
        <v>1652</v>
      </c>
    </row>
    <row r="162" spans="1:9" s="3" customFormat="1" ht="18.75" customHeight="1">
      <c r="A162" s="38">
        <v>150</v>
      </c>
      <c r="B162" s="116" t="s">
        <v>300</v>
      </c>
      <c r="C162" s="115" t="s">
        <v>17</v>
      </c>
      <c r="D162" s="109" t="s">
        <v>301</v>
      </c>
      <c r="E162" s="39" t="s">
        <v>115</v>
      </c>
      <c r="F162" s="40">
        <v>18.0214</v>
      </c>
      <c r="G162" s="40">
        <v>0.5</v>
      </c>
      <c r="H162" s="40">
        <f t="shared" si="23"/>
        <v>17.5214</v>
      </c>
      <c r="I162" s="77" t="s">
        <v>302</v>
      </c>
    </row>
    <row r="163" spans="1:9" s="3" customFormat="1" ht="24">
      <c r="A163" s="38">
        <v>151</v>
      </c>
      <c r="B163" s="54" t="s">
        <v>1653</v>
      </c>
      <c r="C163" s="117" t="s">
        <v>14</v>
      </c>
      <c r="D163" s="35" t="s">
        <v>303</v>
      </c>
      <c r="E163" s="39" t="s">
        <v>50</v>
      </c>
      <c r="F163" s="40">
        <v>9.0661000000000005</v>
      </c>
      <c r="G163" s="40"/>
      <c r="H163" s="40">
        <f t="shared" si="23"/>
        <v>9.0661000000000005</v>
      </c>
      <c r="I163" s="77" t="s">
        <v>302</v>
      </c>
    </row>
    <row r="164" spans="1:9" s="6" customFormat="1" ht="75" customHeight="1">
      <c r="A164" s="38">
        <v>152</v>
      </c>
      <c r="B164" s="44" t="s">
        <v>1654</v>
      </c>
      <c r="C164" s="118" t="s">
        <v>14</v>
      </c>
      <c r="D164" s="56" t="s">
        <v>304</v>
      </c>
      <c r="E164" s="49" t="s">
        <v>50</v>
      </c>
      <c r="F164" s="45">
        <v>21.9</v>
      </c>
      <c r="G164" s="45"/>
      <c r="H164" s="45">
        <f t="shared" si="23"/>
        <v>21.9</v>
      </c>
      <c r="I164" s="102" t="s">
        <v>305</v>
      </c>
    </row>
    <row r="165" spans="1:9" s="10" customFormat="1" ht="69.75" customHeight="1">
      <c r="A165" s="38">
        <v>153</v>
      </c>
      <c r="B165" s="44" t="s">
        <v>306</v>
      </c>
      <c r="C165" s="118" t="s">
        <v>14</v>
      </c>
      <c r="D165" s="44" t="s">
        <v>307</v>
      </c>
      <c r="E165" s="49" t="s">
        <v>23</v>
      </c>
      <c r="F165" s="45">
        <v>16</v>
      </c>
      <c r="G165" s="45"/>
      <c r="H165" s="45">
        <v>16</v>
      </c>
      <c r="I165" s="72" t="s">
        <v>308</v>
      </c>
    </row>
    <row r="166" spans="1:9" s="9" customFormat="1" ht="98.25" customHeight="1">
      <c r="A166" s="38">
        <v>154</v>
      </c>
      <c r="B166" s="119" t="s">
        <v>309</v>
      </c>
      <c r="C166" s="38" t="s">
        <v>14</v>
      </c>
      <c r="D166" s="119" t="s">
        <v>310</v>
      </c>
      <c r="E166" s="39" t="s">
        <v>23</v>
      </c>
      <c r="F166" s="40">
        <v>13.7</v>
      </c>
      <c r="G166" s="40"/>
      <c r="H166" s="40">
        <f t="shared" ref="H166" si="24">F166-G166</f>
        <v>13.7</v>
      </c>
      <c r="I166" s="38" t="s">
        <v>311</v>
      </c>
    </row>
    <row r="167" spans="1:9" s="4" customFormat="1" ht="64.5" customHeight="1">
      <c r="A167" s="38">
        <v>155</v>
      </c>
      <c r="B167" s="86" t="s">
        <v>312</v>
      </c>
      <c r="C167" s="118" t="s">
        <v>17</v>
      </c>
      <c r="D167" s="56" t="s">
        <v>313</v>
      </c>
      <c r="E167" s="49" t="s">
        <v>314</v>
      </c>
      <c r="F167" s="45">
        <v>50</v>
      </c>
      <c r="G167" s="45">
        <v>2.5</v>
      </c>
      <c r="H167" s="45">
        <v>25</v>
      </c>
      <c r="I167" s="102" t="s">
        <v>31</v>
      </c>
    </row>
    <row r="168" spans="1:9" s="4" customFormat="1" ht="27" customHeight="1">
      <c r="A168" s="38">
        <v>156</v>
      </c>
      <c r="B168" s="86" t="s">
        <v>315</v>
      </c>
      <c r="C168" s="118" t="s">
        <v>17</v>
      </c>
      <c r="D168" s="56" t="s">
        <v>316</v>
      </c>
      <c r="E168" s="49" t="s">
        <v>317</v>
      </c>
      <c r="F168" s="45">
        <v>15.515000000000001</v>
      </c>
      <c r="G168" s="45">
        <v>3</v>
      </c>
      <c r="H168" s="45">
        <f>F168-G168</f>
        <v>12.515000000000001</v>
      </c>
      <c r="I168" s="102" t="s">
        <v>31</v>
      </c>
    </row>
    <row r="169" spans="1:9" s="9" customFormat="1" ht="26.25" customHeight="1">
      <c r="A169" s="38">
        <v>157</v>
      </c>
      <c r="B169" s="116" t="s">
        <v>318</v>
      </c>
      <c r="C169" s="115" t="s">
        <v>14</v>
      </c>
      <c r="D169" s="35" t="s">
        <v>319</v>
      </c>
      <c r="E169" s="39" t="s">
        <v>30</v>
      </c>
      <c r="F169" s="40">
        <v>1</v>
      </c>
      <c r="G169" s="40"/>
      <c r="H169" s="40">
        <f t="shared" ref="H169:H173" si="25">F169-G169</f>
        <v>1</v>
      </c>
      <c r="I169" s="38" t="s">
        <v>31</v>
      </c>
    </row>
    <row r="170" spans="1:9" s="4" customFormat="1" ht="37.5" customHeight="1">
      <c r="A170" s="38">
        <v>158</v>
      </c>
      <c r="B170" s="86" t="s">
        <v>320</v>
      </c>
      <c r="C170" s="118" t="s">
        <v>17</v>
      </c>
      <c r="D170" s="56" t="s">
        <v>321</v>
      </c>
      <c r="E170" s="49" t="s">
        <v>115</v>
      </c>
      <c r="F170" s="45">
        <v>1.1000000000000001</v>
      </c>
      <c r="G170" s="45">
        <v>0.3</v>
      </c>
      <c r="H170" s="45">
        <f t="shared" si="25"/>
        <v>0.8</v>
      </c>
      <c r="I170" s="72" t="s">
        <v>31</v>
      </c>
    </row>
    <row r="171" spans="1:9" s="9" customFormat="1" ht="17.25" customHeight="1">
      <c r="A171" s="38">
        <v>159</v>
      </c>
      <c r="B171" s="120" t="s">
        <v>322</v>
      </c>
      <c r="C171" s="117" t="s">
        <v>14</v>
      </c>
      <c r="D171" s="35" t="s">
        <v>323</v>
      </c>
      <c r="E171" s="39" t="s">
        <v>68</v>
      </c>
      <c r="F171" s="40">
        <v>2.2000000000000002</v>
      </c>
      <c r="G171" s="40"/>
      <c r="H171" s="40">
        <f t="shared" si="25"/>
        <v>2.2000000000000002</v>
      </c>
      <c r="I171" s="38" t="s">
        <v>31</v>
      </c>
    </row>
    <row r="172" spans="1:9" s="9" customFormat="1" ht="25.5" customHeight="1">
      <c r="A172" s="38">
        <v>160</v>
      </c>
      <c r="B172" s="120" t="s">
        <v>324</v>
      </c>
      <c r="C172" s="117" t="s">
        <v>14</v>
      </c>
      <c r="D172" s="35" t="s">
        <v>325</v>
      </c>
      <c r="E172" s="39" t="s">
        <v>61</v>
      </c>
      <c r="F172" s="40">
        <v>2.2000000000000002</v>
      </c>
      <c r="G172" s="40"/>
      <c r="H172" s="40">
        <f t="shared" si="25"/>
        <v>2.2000000000000002</v>
      </c>
      <c r="I172" s="38" t="s">
        <v>31</v>
      </c>
    </row>
    <row r="173" spans="1:9" s="9" customFormat="1" ht="25.5" customHeight="1">
      <c r="A173" s="38">
        <v>161</v>
      </c>
      <c r="B173" s="120" t="s">
        <v>326</v>
      </c>
      <c r="C173" s="117" t="s">
        <v>14</v>
      </c>
      <c r="D173" s="35" t="s">
        <v>327</v>
      </c>
      <c r="E173" s="39" t="s">
        <v>61</v>
      </c>
      <c r="F173" s="40">
        <v>2.4</v>
      </c>
      <c r="G173" s="40"/>
      <c r="H173" s="40">
        <f t="shared" si="25"/>
        <v>2.4</v>
      </c>
      <c r="I173" s="38" t="s">
        <v>31</v>
      </c>
    </row>
    <row r="174" spans="1:9" s="4" customFormat="1" ht="45.75" customHeight="1">
      <c r="A174" s="38">
        <v>162</v>
      </c>
      <c r="B174" s="56" t="s">
        <v>328</v>
      </c>
      <c r="C174" s="121" t="s">
        <v>14</v>
      </c>
      <c r="D174" s="64" t="s">
        <v>329</v>
      </c>
      <c r="E174" s="122" t="s">
        <v>40</v>
      </c>
      <c r="F174" s="45">
        <v>20</v>
      </c>
      <c r="G174" s="45"/>
      <c r="H174" s="45">
        <v>20</v>
      </c>
      <c r="I174" s="102" t="s">
        <v>102</v>
      </c>
    </row>
    <row r="175" spans="1:9" s="4" customFormat="1" ht="27" customHeight="1">
      <c r="A175" s="38">
        <v>163</v>
      </c>
      <c r="B175" s="123" t="s">
        <v>330</v>
      </c>
      <c r="C175" s="118" t="s">
        <v>17</v>
      </c>
      <c r="D175" s="56" t="s">
        <v>331</v>
      </c>
      <c r="E175" s="49" t="s">
        <v>332</v>
      </c>
      <c r="F175" s="45">
        <v>28.72</v>
      </c>
      <c r="G175" s="45">
        <v>9.5</v>
      </c>
      <c r="H175" s="45">
        <f>F175-G175</f>
        <v>19.22</v>
      </c>
      <c r="I175" s="102" t="s">
        <v>102</v>
      </c>
    </row>
    <row r="176" spans="1:9" s="9" customFormat="1" ht="27" customHeight="1">
      <c r="A176" s="38">
        <v>164</v>
      </c>
      <c r="B176" s="116" t="s">
        <v>333</v>
      </c>
      <c r="C176" s="38" t="s">
        <v>14</v>
      </c>
      <c r="D176" s="35" t="s">
        <v>334</v>
      </c>
      <c r="E176" s="39" t="s">
        <v>23</v>
      </c>
      <c r="F176" s="40">
        <v>2.7</v>
      </c>
      <c r="G176" s="40"/>
      <c r="H176" s="40">
        <f t="shared" ref="H176:H180" si="26">F176-G176</f>
        <v>2.7</v>
      </c>
      <c r="I176" s="77" t="s">
        <v>102</v>
      </c>
    </row>
    <row r="177" spans="1:9" s="9" customFormat="1" ht="18" customHeight="1">
      <c r="A177" s="38">
        <v>165</v>
      </c>
      <c r="B177" s="116" t="s">
        <v>1655</v>
      </c>
      <c r="C177" s="38" t="s">
        <v>17</v>
      </c>
      <c r="D177" s="35" t="s">
        <v>335</v>
      </c>
      <c r="E177" s="39" t="s">
        <v>336</v>
      </c>
      <c r="F177" s="40">
        <v>1.5</v>
      </c>
      <c r="G177" s="40">
        <v>0.15</v>
      </c>
      <c r="H177" s="40">
        <f t="shared" si="26"/>
        <v>1.35</v>
      </c>
      <c r="I177" s="77" t="s">
        <v>102</v>
      </c>
    </row>
    <row r="178" spans="1:9" s="4" customFormat="1" ht="26.25" customHeight="1">
      <c r="A178" s="38">
        <v>166</v>
      </c>
      <c r="B178" s="86" t="s">
        <v>337</v>
      </c>
      <c r="C178" s="118" t="s">
        <v>17</v>
      </c>
      <c r="D178" s="124" t="s">
        <v>338</v>
      </c>
      <c r="E178" s="49" t="s">
        <v>88</v>
      </c>
      <c r="F178" s="45">
        <v>4.5907999999999998</v>
      </c>
      <c r="G178" s="45">
        <v>0.85</v>
      </c>
      <c r="H178" s="45">
        <f t="shared" si="26"/>
        <v>3.7407999999999997</v>
      </c>
      <c r="I178" s="102" t="s">
        <v>102</v>
      </c>
    </row>
    <row r="179" spans="1:9" s="4" customFormat="1" ht="27" customHeight="1">
      <c r="A179" s="38">
        <v>167</v>
      </c>
      <c r="B179" s="123" t="s">
        <v>339</v>
      </c>
      <c r="C179" s="118" t="s">
        <v>17</v>
      </c>
      <c r="D179" s="124" t="s">
        <v>340</v>
      </c>
      <c r="E179" s="49" t="s">
        <v>317</v>
      </c>
      <c r="F179" s="45">
        <v>3.5</v>
      </c>
      <c r="G179" s="45">
        <v>1</v>
      </c>
      <c r="H179" s="45">
        <f t="shared" si="26"/>
        <v>2.5</v>
      </c>
      <c r="I179" s="102" t="s">
        <v>102</v>
      </c>
    </row>
    <row r="180" spans="1:9" s="9" customFormat="1" ht="27" customHeight="1">
      <c r="A180" s="38">
        <v>168</v>
      </c>
      <c r="B180" s="116" t="s">
        <v>341</v>
      </c>
      <c r="C180" s="117" t="s">
        <v>14</v>
      </c>
      <c r="D180" s="35" t="s">
        <v>1656</v>
      </c>
      <c r="E180" s="39" t="s">
        <v>30</v>
      </c>
      <c r="F180" s="40">
        <v>2.57</v>
      </c>
      <c r="G180" s="40"/>
      <c r="H180" s="40">
        <f t="shared" si="26"/>
        <v>2.57</v>
      </c>
      <c r="I180" s="38" t="s">
        <v>102</v>
      </c>
    </row>
    <row r="181" spans="1:9" s="9" customFormat="1" ht="27" customHeight="1">
      <c r="A181" s="38">
        <v>169</v>
      </c>
      <c r="B181" s="125" t="s">
        <v>342</v>
      </c>
      <c r="C181" s="126" t="s">
        <v>14</v>
      </c>
      <c r="D181" s="127" t="s">
        <v>343</v>
      </c>
      <c r="E181" s="128" t="s">
        <v>336</v>
      </c>
      <c r="F181" s="129">
        <v>15</v>
      </c>
      <c r="G181" s="130">
        <v>1.5</v>
      </c>
      <c r="H181" s="131">
        <v>13.5</v>
      </c>
      <c r="I181" s="135" t="s">
        <v>102</v>
      </c>
    </row>
    <row r="182" spans="1:9" s="9" customFormat="1" ht="27" customHeight="1">
      <c r="A182" s="38">
        <v>170</v>
      </c>
      <c r="B182" s="125" t="s">
        <v>344</v>
      </c>
      <c r="C182" s="126" t="s">
        <v>14</v>
      </c>
      <c r="D182" s="127" t="s">
        <v>345</v>
      </c>
      <c r="E182" s="128" t="s">
        <v>336</v>
      </c>
      <c r="F182" s="129">
        <v>4</v>
      </c>
      <c r="G182" s="130">
        <v>0.4</v>
      </c>
      <c r="H182" s="131">
        <v>3.6</v>
      </c>
      <c r="I182" s="135" t="s">
        <v>102</v>
      </c>
    </row>
    <row r="183" spans="1:9" s="9" customFormat="1" ht="27" customHeight="1">
      <c r="A183" s="38">
        <v>171</v>
      </c>
      <c r="B183" s="125" t="s">
        <v>346</v>
      </c>
      <c r="C183" s="126" t="s">
        <v>14</v>
      </c>
      <c r="D183" s="127" t="s">
        <v>347</v>
      </c>
      <c r="E183" s="128" t="s">
        <v>336</v>
      </c>
      <c r="F183" s="129">
        <v>7.5</v>
      </c>
      <c r="G183" s="130">
        <v>0.75</v>
      </c>
      <c r="H183" s="131">
        <v>6.75</v>
      </c>
      <c r="I183" s="135" t="s">
        <v>102</v>
      </c>
    </row>
    <row r="184" spans="1:9" s="9" customFormat="1" ht="25.5" customHeight="1">
      <c r="A184" s="38">
        <v>172</v>
      </c>
      <c r="B184" s="116" t="s">
        <v>348</v>
      </c>
      <c r="C184" s="117" t="s">
        <v>14</v>
      </c>
      <c r="D184" s="35" t="s">
        <v>349</v>
      </c>
      <c r="E184" s="39" t="s">
        <v>30</v>
      </c>
      <c r="F184" s="40">
        <v>6.77</v>
      </c>
      <c r="G184" s="40"/>
      <c r="H184" s="40">
        <f t="shared" ref="H184:H189" si="27">F184-G184</f>
        <v>6.77</v>
      </c>
      <c r="I184" s="38" t="s">
        <v>102</v>
      </c>
    </row>
    <row r="185" spans="1:9" s="3" customFormat="1" ht="25.5" customHeight="1">
      <c r="A185" s="38">
        <v>173</v>
      </c>
      <c r="B185" s="123" t="s">
        <v>350</v>
      </c>
      <c r="C185" s="121" t="s">
        <v>17</v>
      </c>
      <c r="D185" s="124" t="s">
        <v>351</v>
      </c>
      <c r="E185" s="39" t="s">
        <v>71</v>
      </c>
      <c r="F185" s="40">
        <v>1.6306</v>
      </c>
      <c r="G185" s="40">
        <v>1</v>
      </c>
      <c r="H185" s="40">
        <f t="shared" si="27"/>
        <v>0.63060000000000005</v>
      </c>
      <c r="I185" s="38" t="s">
        <v>102</v>
      </c>
    </row>
    <row r="186" spans="1:9" s="3" customFormat="1" ht="40.5" customHeight="1">
      <c r="A186" s="38">
        <v>174</v>
      </c>
      <c r="B186" s="123" t="s">
        <v>352</v>
      </c>
      <c r="C186" s="121" t="s">
        <v>17</v>
      </c>
      <c r="D186" s="124" t="s">
        <v>353</v>
      </c>
      <c r="E186" s="39" t="s">
        <v>156</v>
      </c>
      <c r="F186" s="40">
        <v>12.6</v>
      </c>
      <c r="G186" s="40">
        <v>4.22</v>
      </c>
      <c r="H186" s="40">
        <f t="shared" si="27"/>
        <v>8.379999999999999</v>
      </c>
      <c r="I186" s="38" t="s">
        <v>102</v>
      </c>
    </row>
    <row r="187" spans="1:9" s="11" customFormat="1" ht="54" customHeight="1">
      <c r="A187" s="38">
        <v>175</v>
      </c>
      <c r="B187" s="123" t="s">
        <v>354</v>
      </c>
      <c r="C187" s="121" t="s">
        <v>17</v>
      </c>
      <c r="D187" s="124" t="s">
        <v>355</v>
      </c>
      <c r="E187" s="132" t="s">
        <v>50</v>
      </c>
      <c r="F187" s="40">
        <v>56.388930000000002</v>
      </c>
      <c r="G187" s="40">
        <v>7.0800000000000002E-2</v>
      </c>
      <c r="H187" s="40">
        <f t="shared" si="27"/>
        <v>56.318130000000004</v>
      </c>
      <c r="I187" s="38" t="s">
        <v>102</v>
      </c>
    </row>
    <row r="188" spans="1:9" s="9" customFormat="1" ht="15.75" customHeight="1">
      <c r="A188" s="38">
        <v>176</v>
      </c>
      <c r="B188" s="116" t="s">
        <v>356</v>
      </c>
      <c r="C188" s="38" t="s">
        <v>17</v>
      </c>
      <c r="D188" s="35" t="s">
        <v>357</v>
      </c>
      <c r="E188" s="39" t="s">
        <v>336</v>
      </c>
      <c r="F188" s="40">
        <v>2.5</v>
      </c>
      <c r="G188" s="40">
        <v>0.25</v>
      </c>
      <c r="H188" s="40">
        <f t="shared" si="27"/>
        <v>2.25</v>
      </c>
      <c r="I188" s="38" t="s">
        <v>102</v>
      </c>
    </row>
    <row r="189" spans="1:9" s="4" customFormat="1" ht="27.75" customHeight="1">
      <c r="A189" s="38">
        <v>177</v>
      </c>
      <c r="B189" s="56" t="s">
        <v>358</v>
      </c>
      <c r="C189" s="118" t="s">
        <v>17</v>
      </c>
      <c r="D189" s="73" t="s">
        <v>359</v>
      </c>
      <c r="E189" s="110" t="s">
        <v>360</v>
      </c>
      <c r="F189" s="45">
        <v>15.4</v>
      </c>
      <c r="G189" s="45">
        <v>4</v>
      </c>
      <c r="H189" s="45">
        <f t="shared" si="27"/>
        <v>11.4</v>
      </c>
      <c r="I189" s="102" t="s">
        <v>212</v>
      </c>
    </row>
    <row r="190" spans="1:9" s="3" customFormat="1" ht="27.75" customHeight="1">
      <c r="A190" s="38">
        <v>178</v>
      </c>
      <c r="B190" s="64" t="s">
        <v>361</v>
      </c>
      <c r="C190" s="65" t="s">
        <v>14</v>
      </c>
      <c r="D190" s="64" t="s">
        <v>362</v>
      </c>
      <c r="E190" s="133" t="s">
        <v>50</v>
      </c>
      <c r="F190" s="134">
        <v>1.5</v>
      </c>
      <c r="G190" s="134"/>
      <c r="H190" s="134">
        <v>1.5</v>
      </c>
      <c r="I190" s="77" t="s">
        <v>212</v>
      </c>
    </row>
    <row r="191" spans="1:9" s="3" customFormat="1" ht="27.75" customHeight="1">
      <c r="A191" s="38">
        <v>179</v>
      </c>
      <c r="B191" s="35" t="s">
        <v>363</v>
      </c>
      <c r="C191" s="115" t="s">
        <v>17</v>
      </c>
      <c r="D191" s="35" t="s">
        <v>364</v>
      </c>
      <c r="E191" s="39" t="s">
        <v>115</v>
      </c>
      <c r="F191" s="40">
        <v>5</v>
      </c>
      <c r="G191" s="45">
        <v>2.62</v>
      </c>
      <c r="H191" s="40">
        <f>F191-G191</f>
        <v>2.38</v>
      </c>
      <c r="I191" s="77" t="s">
        <v>212</v>
      </c>
    </row>
    <row r="192" spans="1:9" s="9" customFormat="1" ht="25.5" customHeight="1">
      <c r="A192" s="38">
        <v>180</v>
      </c>
      <c r="B192" s="35" t="s">
        <v>365</v>
      </c>
      <c r="C192" s="117" t="s">
        <v>14</v>
      </c>
      <c r="D192" s="35" t="s">
        <v>366</v>
      </c>
      <c r="E192" s="39" t="s">
        <v>68</v>
      </c>
      <c r="F192" s="40">
        <v>1.07</v>
      </c>
      <c r="G192" s="40"/>
      <c r="H192" s="40">
        <f t="shared" ref="H192:H195" si="28">F192-G192</f>
        <v>1.07</v>
      </c>
      <c r="I192" s="38" t="s">
        <v>212</v>
      </c>
    </row>
    <row r="193" spans="1:9" s="6" customFormat="1" ht="30.75" customHeight="1">
      <c r="A193" s="38">
        <v>181</v>
      </c>
      <c r="B193" s="44" t="s">
        <v>1657</v>
      </c>
      <c r="C193" s="117" t="s">
        <v>14</v>
      </c>
      <c r="D193" s="44" t="s">
        <v>367</v>
      </c>
      <c r="E193" s="39" t="s">
        <v>23</v>
      </c>
      <c r="F193" s="45">
        <v>3</v>
      </c>
      <c r="G193" s="45"/>
      <c r="H193" s="45">
        <f t="shared" si="28"/>
        <v>3</v>
      </c>
      <c r="I193" s="38" t="s">
        <v>212</v>
      </c>
    </row>
    <row r="194" spans="1:9" s="9" customFormat="1" ht="38.25" customHeight="1">
      <c r="A194" s="38">
        <v>182</v>
      </c>
      <c r="B194" s="35" t="s">
        <v>368</v>
      </c>
      <c r="C194" s="117" t="s">
        <v>14</v>
      </c>
      <c r="D194" s="35" t="s">
        <v>369</v>
      </c>
      <c r="E194" s="39" t="s">
        <v>50</v>
      </c>
      <c r="F194" s="40">
        <v>2.5</v>
      </c>
      <c r="G194" s="40"/>
      <c r="H194" s="40">
        <f t="shared" si="28"/>
        <v>2.5</v>
      </c>
      <c r="I194" s="38" t="s">
        <v>212</v>
      </c>
    </row>
    <row r="195" spans="1:9" s="6" customFormat="1" ht="27.75" customHeight="1">
      <c r="A195" s="38">
        <v>183</v>
      </c>
      <c r="B195" s="136" t="s">
        <v>370</v>
      </c>
      <c r="C195" s="137" t="s">
        <v>14</v>
      </c>
      <c r="D195" s="109" t="s">
        <v>371</v>
      </c>
      <c r="E195" s="49" t="s">
        <v>23</v>
      </c>
      <c r="F195" s="45">
        <v>12.93</v>
      </c>
      <c r="G195" s="45"/>
      <c r="H195" s="45">
        <f t="shared" si="28"/>
        <v>12.93</v>
      </c>
      <c r="I195" s="72" t="s">
        <v>253</v>
      </c>
    </row>
    <row r="196" spans="1:9" s="4" customFormat="1" ht="40.5" customHeight="1">
      <c r="A196" s="38">
        <v>184</v>
      </c>
      <c r="B196" s="138" t="s">
        <v>372</v>
      </c>
      <c r="C196" s="118" t="s">
        <v>17</v>
      </c>
      <c r="D196" s="56" t="s">
        <v>373</v>
      </c>
      <c r="E196" s="49" t="s">
        <v>40</v>
      </c>
      <c r="F196" s="45">
        <v>18</v>
      </c>
      <c r="G196" s="45">
        <v>1.8</v>
      </c>
      <c r="H196" s="45">
        <v>16.2</v>
      </c>
      <c r="I196" s="102" t="s">
        <v>253</v>
      </c>
    </row>
    <row r="197" spans="1:9" s="9" customFormat="1" ht="27" customHeight="1">
      <c r="A197" s="38">
        <v>185</v>
      </c>
      <c r="B197" s="116" t="s">
        <v>374</v>
      </c>
      <c r="C197" s="38" t="s">
        <v>14</v>
      </c>
      <c r="D197" s="35" t="s">
        <v>375</v>
      </c>
      <c r="E197" s="39" t="s">
        <v>23</v>
      </c>
      <c r="F197" s="40">
        <v>2.4</v>
      </c>
      <c r="G197" s="40"/>
      <c r="H197" s="40">
        <v>2.4</v>
      </c>
      <c r="I197" s="77" t="s">
        <v>253</v>
      </c>
    </row>
    <row r="198" spans="1:9" s="4" customFormat="1" ht="25.5" customHeight="1">
      <c r="A198" s="38">
        <v>186</v>
      </c>
      <c r="B198" s="136" t="s">
        <v>376</v>
      </c>
      <c r="C198" s="118" t="s">
        <v>17</v>
      </c>
      <c r="D198" s="56" t="s">
        <v>377</v>
      </c>
      <c r="E198" s="49" t="s">
        <v>317</v>
      </c>
      <c r="F198" s="45">
        <v>11.8637</v>
      </c>
      <c r="G198" s="45">
        <v>5</v>
      </c>
      <c r="H198" s="45">
        <f>F198-G198</f>
        <v>6.8636999999999997</v>
      </c>
      <c r="I198" s="102" t="s">
        <v>253</v>
      </c>
    </row>
    <row r="199" spans="1:9" s="3" customFormat="1" ht="30.75" customHeight="1">
      <c r="A199" s="38">
        <v>187</v>
      </c>
      <c r="B199" s="112" t="s">
        <v>378</v>
      </c>
      <c r="C199" s="117" t="s">
        <v>14</v>
      </c>
      <c r="D199" s="109" t="s">
        <v>379</v>
      </c>
      <c r="E199" s="39" t="s">
        <v>30</v>
      </c>
      <c r="F199" s="40">
        <v>2</v>
      </c>
      <c r="G199" s="40"/>
      <c r="H199" s="40">
        <f t="shared" ref="H199:H205" si="29">F199-G199</f>
        <v>2</v>
      </c>
      <c r="I199" s="77" t="s">
        <v>253</v>
      </c>
    </row>
    <row r="200" spans="1:9" s="3" customFormat="1" ht="25.5" customHeight="1">
      <c r="A200" s="38">
        <v>188</v>
      </c>
      <c r="B200" s="112" t="s">
        <v>380</v>
      </c>
      <c r="C200" s="117" t="s">
        <v>14</v>
      </c>
      <c r="D200" s="35" t="s">
        <v>381</v>
      </c>
      <c r="E200" s="39" t="s">
        <v>30</v>
      </c>
      <c r="F200" s="40">
        <v>1</v>
      </c>
      <c r="G200" s="40"/>
      <c r="H200" s="40">
        <f t="shared" si="29"/>
        <v>1</v>
      </c>
      <c r="I200" s="77" t="s">
        <v>253</v>
      </c>
    </row>
    <row r="201" spans="1:9" s="9" customFormat="1" ht="25.5" customHeight="1">
      <c r="A201" s="38">
        <v>189</v>
      </c>
      <c r="B201" s="112" t="s">
        <v>382</v>
      </c>
      <c r="C201" s="117" t="s">
        <v>14</v>
      </c>
      <c r="D201" s="35" t="s">
        <v>1658</v>
      </c>
      <c r="E201" s="39" t="s">
        <v>61</v>
      </c>
      <c r="F201" s="40">
        <v>5.0999999999999996</v>
      </c>
      <c r="G201" s="40"/>
      <c r="H201" s="40">
        <f t="shared" si="29"/>
        <v>5.0999999999999996</v>
      </c>
      <c r="I201" s="38" t="s">
        <v>253</v>
      </c>
    </row>
    <row r="202" spans="1:9" s="9" customFormat="1" ht="27" customHeight="1">
      <c r="A202" s="38">
        <v>190</v>
      </c>
      <c r="B202" s="116" t="s">
        <v>383</v>
      </c>
      <c r="C202" s="117" t="s">
        <v>14</v>
      </c>
      <c r="D202" s="35" t="s">
        <v>384</v>
      </c>
      <c r="E202" s="39" t="s">
        <v>30</v>
      </c>
      <c r="F202" s="40">
        <v>3</v>
      </c>
      <c r="G202" s="40"/>
      <c r="H202" s="40">
        <f t="shared" si="29"/>
        <v>3</v>
      </c>
      <c r="I202" s="38" t="s">
        <v>253</v>
      </c>
    </row>
    <row r="203" spans="1:9" s="9" customFormat="1" ht="16.5" customHeight="1">
      <c r="A203" s="38">
        <v>191</v>
      </c>
      <c r="B203" s="116" t="s">
        <v>1659</v>
      </c>
      <c r="C203" s="117" t="s">
        <v>14</v>
      </c>
      <c r="D203" s="35" t="s">
        <v>385</v>
      </c>
      <c r="E203" s="39" t="s">
        <v>50</v>
      </c>
      <c r="F203" s="40">
        <v>1.4</v>
      </c>
      <c r="G203" s="40"/>
      <c r="H203" s="40">
        <f t="shared" si="29"/>
        <v>1.4</v>
      </c>
      <c r="I203" s="38" t="s">
        <v>253</v>
      </c>
    </row>
    <row r="204" spans="1:9" s="9" customFormat="1" ht="25.5" customHeight="1">
      <c r="A204" s="38">
        <v>192</v>
      </c>
      <c r="B204" s="116" t="s">
        <v>386</v>
      </c>
      <c r="C204" s="117" t="s">
        <v>14</v>
      </c>
      <c r="D204" s="35" t="s">
        <v>387</v>
      </c>
      <c r="E204" s="39" t="s">
        <v>55</v>
      </c>
      <c r="F204" s="40">
        <v>2</v>
      </c>
      <c r="G204" s="40"/>
      <c r="H204" s="40">
        <f t="shared" si="29"/>
        <v>2</v>
      </c>
      <c r="I204" s="38" t="s">
        <v>253</v>
      </c>
    </row>
    <row r="205" spans="1:9" s="4" customFormat="1" ht="25.5" customHeight="1">
      <c r="A205" s="38">
        <v>193</v>
      </c>
      <c r="B205" s="123" t="s">
        <v>388</v>
      </c>
      <c r="C205" s="121" t="s">
        <v>14</v>
      </c>
      <c r="D205" s="109" t="s">
        <v>389</v>
      </c>
      <c r="E205" s="49" t="s">
        <v>50</v>
      </c>
      <c r="F205" s="45">
        <v>3.158426</v>
      </c>
      <c r="G205" s="45"/>
      <c r="H205" s="45">
        <f t="shared" si="29"/>
        <v>3.158426</v>
      </c>
      <c r="I205" s="72" t="s">
        <v>253</v>
      </c>
    </row>
    <row r="206" spans="1:9" s="3" customFormat="1" ht="17.25" customHeight="1">
      <c r="A206" s="300" t="s">
        <v>436</v>
      </c>
      <c r="B206" s="301"/>
      <c r="C206" s="268"/>
      <c r="D206" s="139"/>
      <c r="E206" s="32"/>
      <c r="F206" s="37">
        <f t="shared" ref="F206:H206" si="30">SUM(F207:F214)</f>
        <v>67.7</v>
      </c>
      <c r="G206" s="37">
        <f t="shared" si="30"/>
        <v>13.55</v>
      </c>
      <c r="H206" s="37">
        <f t="shared" si="30"/>
        <v>54.15</v>
      </c>
      <c r="I206" s="162"/>
    </row>
    <row r="207" spans="1:9" s="10" customFormat="1" ht="26.25" customHeight="1">
      <c r="A207" s="72">
        <v>194</v>
      </c>
      <c r="B207" s="86" t="s">
        <v>437</v>
      </c>
      <c r="C207" s="118" t="s">
        <v>17</v>
      </c>
      <c r="D207" s="124" t="s">
        <v>438</v>
      </c>
      <c r="E207" s="49" t="s">
        <v>332</v>
      </c>
      <c r="F207" s="45">
        <v>15</v>
      </c>
      <c r="G207" s="45">
        <v>7</v>
      </c>
      <c r="H207" s="45">
        <f t="shared" ref="H207:H214" si="31">F207-G207</f>
        <v>8</v>
      </c>
      <c r="I207" s="102" t="s">
        <v>118</v>
      </c>
    </row>
    <row r="208" spans="1:9" s="10" customFormat="1" ht="26.25" customHeight="1">
      <c r="A208" s="72">
        <v>195</v>
      </c>
      <c r="B208" s="124" t="s">
        <v>439</v>
      </c>
      <c r="C208" s="118" t="s">
        <v>14</v>
      </c>
      <c r="D208" s="147" t="s">
        <v>440</v>
      </c>
      <c r="E208" s="148" t="s">
        <v>30</v>
      </c>
      <c r="F208" s="149">
        <v>12</v>
      </c>
      <c r="G208" s="149"/>
      <c r="H208" s="149">
        <v>12</v>
      </c>
      <c r="I208" s="164" t="s">
        <v>118</v>
      </c>
    </row>
    <row r="209" spans="1:9" s="10" customFormat="1" ht="26.25" customHeight="1">
      <c r="A209" s="72">
        <v>196</v>
      </c>
      <c r="B209" s="275" t="s">
        <v>441</v>
      </c>
      <c r="C209" s="118" t="s">
        <v>14</v>
      </c>
      <c r="D209" s="82" t="s">
        <v>442</v>
      </c>
      <c r="E209" s="83" t="s">
        <v>23</v>
      </c>
      <c r="F209" s="149">
        <v>1.8</v>
      </c>
      <c r="G209" s="149"/>
      <c r="H209" s="149">
        <v>1.8</v>
      </c>
      <c r="I209" s="83" t="s">
        <v>118</v>
      </c>
    </row>
    <row r="210" spans="1:9" s="10" customFormat="1" ht="44.25" customHeight="1">
      <c r="A210" s="72">
        <v>197</v>
      </c>
      <c r="B210" s="124" t="s">
        <v>443</v>
      </c>
      <c r="C210" s="118" t="s">
        <v>14</v>
      </c>
      <c r="D210" s="124" t="s">
        <v>444</v>
      </c>
      <c r="E210" s="49" t="s">
        <v>23</v>
      </c>
      <c r="F210" s="45">
        <v>10</v>
      </c>
      <c r="G210" s="45">
        <v>0.05</v>
      </c>
      <c r="H210" s="45">
        <f t="shared" si="31"/>
        <v>9.9499999999999993</v>
      </c>
      <c r="I210" s="102" t="s">
        <v>144</v>
      </c>
    </row>
    <row r="211" spans="1:9" s="10" customFormat="1" ht="26.25" customHeight="1">
      <c r="A211" s="72">
        <v>198</v>
      </c>
      <c r="B211" s="56" t="s">
        <v>445</v>
      </c>
      <c r="C211" s="118" t="s">
        <v>14</v>
      </c>
      <c r="D211" s="56" t="s">
        <v>446</v>
      </c>
      <c r="E211" s="83" t="s">
        <v>23</v>
      </c>
      <c r="F211" s="149">
        <v>10</v>
      </c>
      <c r="G211" s="149"/>
      <c r="H211" s="149">
        <v>10</v>
      </c>
      <c r="I211" s="164" t="s">
        <v>144</v>
      </c>
    </row>
    <row r="212" spans="1:9" s="4" customFormat="1" ht="24">
      <c r="A212" s="72">
        <v>199</v>
      </c>
      <c r="B212" s="86" t="s">
        <v>447</v>
      </c>
      <c r="C212" s="150" t="s">
        <v>17</v>
      </c>
      <c r="D212" s="56" t="s">
        <v>448</v>
      </c>
      <c r="E212" s="141" t="s">
        <v>360</v>
      </c>
      <c r="F212" s="45">
        <v>15.4</v>
      </c>
      <c r="G212" s="45">
        <v>4</v>
      </c>
      <c r="H212" s="45">
        <f t="shared" si="31"/>
        <v>11.4</v>
      </c>
      <c r="I212" s="102" t="s">
        <v>167</v>
      </c>
    </row>
    <row r="213" spans="1:9" s="6" customFormat="1" ht="26.25" customHeight="1">
      <c r="A213" s="72">
        <v>200</v>
      </c>
      <c r="B213" s="124" t="s">
        <v>449</v>
      </c>
      <c r="C213" s="150" t="s">
        <v>17</v>
      </c>
      <c r="D213" s="56" t="s">
        <v>450</v>
      </c>
      <c r="E213" s="49" t="s">
        <v>156</v>
      </c>
      <c r="F213" s="45">
        <v>1.5</v>
      </c>
      <c r="G213" s="45">
        <v>1</v>
      </c>
      <c r="H213" s="45">
        <f t="shared" si="31"/>
        <v>0.5</v>
      </c>
      <c r="I213" s="102" t="s">
        <v>167</v>
      </c>
    </row>
    <row r="214" spans="1:9" s="4" customFormat="1" ht="18.75" customHeight="1">
      <c r="A214" s="72">
        <v>201</v>
      </c>
      <c r="B214" s="151" t="s">
        <v>451</v>
      </c>
      <c r="C214" s="152" t="s">
        <v>17</v>
      </c>
      <c r="D214" s="124" t="s">
        <v>452</v>
      </c>
      <c r="E214" s="49" t="s">
        <v>156</v>
      </c>
      <c r="F214" s="45">
        <v>2</v>
      </c>
      <c r="G214" s="45">
        <v>1.5</v>
      </c>
      <c r="H214" s="45">
        <f t="shared" si="31"/>
        <v>0.5</v>
      </c>
      <c r="I214" s="102" t="s">
        <v>167</v>
      </c>
    </row>
    <row r="215" spans="1:9" s="4" customFormat="1" ht="19.5" customHeight="1">
      <c r="A215" s="302" t="s">
        <v>1606</v>
      </c>
      <c r="B215" s="303"/>
      <c r="C215" s="153"/>
      <c r="D215" s="154"/>
      <c r="E215" s="155"/>
      <c r="F215" s="156">
        <f>F216+F241+F261</f>
        <v>1396.0776000000001</v>
      </c>
      <c r="G215" s="156">
        <f>G216+G241+G261</f>
        <v>276.923</v>
      </c>
      <c r="H215" s="156">
        <f>H216+H241+H261</f>
        <v>1114.7987000000003</v>
      </c>
      <c r="I215" s="165"/>
    </row>
    <row r="216" spans="1:9" s="12" customFormat="1" ht="17.25" customHeight="1">
      <c r="A216" s="300" t="s">
        <v>390</v>
      </c>
      <c r="B216" s="301"/>
      <c r="C216" s="268"/>
      <c r="D216" s="139"/>
      <c r="E216" s="32"/>
      <c r="F216" s="37">
        <f>SUM(F217:F240)</f>
        <v>223.44260000000003</v>
      </c>
      <c r="G216" s="37">
        <f t="shared" ref="G216:H216" si="32">SUM(G217:G240)</f>
        <v>25.795000000000002</v>
      </c>
      <c r="H216" s="37">
        <f t="shared" si="32"/>
        <v>197.64169999999996</v>
      </c>
      <c r="I216" s="162"/>
    </row>
    <row r="217" spans="1:9" s="3" customFormat="1" ht="16.5" customHeight="1">
      <c r="A217" s="38">
        <v>202</v>
      </c>
      <c r="B217" s="140" t="s">
        <v>391</v>
      </c>
      <c r="C217" s="115" t="s">
        <v>17</v>
      </c>
      <c r="D217" s="35" t="s">
        <v>392</v>
      </c>
      <c r="E217" s="39" t="s">
        <v>156</v>
      </c>
      <c r="F217" s="40">
        <v>1.41</v>
      </c>
      <c r="G217" s="40">
        <v>0.8</v>
      </c>
      <c r="H217" s="40">
        <f t="shared" ref="H217:H219" si="33">F217-G217</f>
        <v>0.60999999999999988</v>
      </c>
      <c r="I217" s="77" t="s">
        <v>1660</v>
      </c>
    </row>
    <row r="218" spans="1:9" s="3" customFormat="1" ht="27.75" customHeight="1">
      <c r="A218" s="38">
        <v>203</v>
      </c>
      <c r="B218" s="35" t="s">
        <v>393</v>
      </c>
      <c r="C218" s="115" t="s">
        <v>14</v>
      </c>
      <c r="D218" s="35" t="s">
        <v>394</v>
      </c>
      <c r="E218" s="39" t="s">
        <v>50</v>
      </c>
      <c r="F218" s="40">
        <v>1.7936000000000001</v>
      </c>
      <c r="G218" s="40">
        <v>0.05</v>
      </c>
      <c r="H218" s="40">
        <f t="shared" si="33"/>
        <v>1.7436</v>
      </c>
      <c r="I218" s="77" t="s">
        <v>1612</v>
      </c>
    </row>
    <row r="219" spans="1:9" s="3" customFormat="1" ht="27" customHeight="1">
      <c r="A219" s="38">
        <v>204</v>
      </c>
      <c r="B219" s="54" t="s">
        <v>395</v>
      </c>
      <c r="C219" s="115" t="s">
        <v>17</v>
      </c>
      <c r="D219" s="35" t="s">
        <v>396</v>
      </c>
      <c r="E219" s="39" t="s">
        <v>115</v>
      </c>
      <c r="F219" s="40">
        <v>6</v>
      </c>
      <c r="G219" s="40">
        <v>0.05</v>
      </c>
      <c r="H219" s="40">
        <f t="shared" si="33"/>
        <v>5.95</v>
      </c>
      <c r="I219" s="38" t="s">
        <v>1665</v>
      </c>
    </row>
    <row r="220" spans="1:9" s="4" customFormat="1" ht="30.75" customHeight="1">
      <c r="A220" s="38">
        <v>205</v>
      </c>
      <c r="B220" s="86" t="s">
        <v>1661</v>
      </c>
      <c r="C220" s="118" t="s">
        <v>17</v>
      </c>
      <c r="D220" s="124" t="s">
        <v>397</v>
      </c>
      <c r="E220" s="49" t="s">
        <v>317</v>
      </c>
      <c r="F220" s="45">
        <v>5.52</v>
      </c>
      <c r="G220" s="45">
        <v>0.4</v>
      </c>
      <c r="H220" s="45">
        <v>5.12</v>
      </c>
      <c r="I220" s="38" t="s">
        <v>1665</v>
      </c>
    </row>
    <row r="221" spans="1:9" s="4" customFormat="1" ht="26.25" customHeight="1">
      <c r="A221" s="38">
        <v>206</v>
      </c>
      <c r="B221" s="86" t="s">
        <v>1662</v>
      </c>
      <c r="C221" s="118" t="s">
        <v>17</v>
      </c>
      <c r="D221" s="56" t="s">
        <v>398</v>
      </c>
      <c r="E221" s="49" t="s">
        <v>88</v>
      </c>
      <c r="F221" s="45">
        <v>6.4</v>
      </c>
      <c r="G221" s="45">
        <v>0.1</v>
      </c>
      <c r="H221" s="45">
        <v>6.3</v>
      </c>
      <c r="I221" s="38" t="s">
        <v>1665</v>
      </c>
    </row>
    <row r="222" spans="1:9" s="4" customFormat="1" ht="18.75" customHeight="1">
      <c r="A222" s="38">
        <v>207</v>
      </c>
      <c r="B222" s="86" t="s">
        <v>399</v>
      </c>
      <c r="C222" s="118" t="s">
        <v>14</v>
      </c>
      <c r="D222" s="56" t="s">
        <v>400</v>
      </c>
      <c r="E222" s="141" t="s">
        <v>115</v>
      </c>
      <c r="F222" s="45">
        <v>3</v>
      </c>
      <c r="G222" s="45">
        <v>0.38</v>
      </c>
      <c r="H222" s="45">
        <v>2.62</v>
      </c>
      <c r="I222" s="102" t="s">
        <v>305</v>
      </c>
    </row>
    <row r="223" spans="1:9" s="4" customFormat="1" ht="38.25" customHeight="1">
      <c r="A223" s="38">
        <v>208</v>
      </c>
      <c r="B223" s="142" t="s">
        <v>401</v>
      </c>
      <c r="C223" s="118" t="s">
        <v>17</v>
      </c>
      <c r="D223" s="124" t="s">
        <v>402</v>
      </c>
      <c r="E223" s="49" t="s">
        <v>222</v>
      </c>
      <c r="F223" s="45">
        <v>20.760899999999999</v>
      </c>
      <c r="G223" s="45">
        <v>12.85</v>
      </c>
      <c r="H223" s="45">
        <v>7.91</v>
      </c>
      <c r="I223" s="102" t="s">
        <v>403</v>
      </c>
    </row>
    <row r="224" spans="1:9" s="4" customFormat="1" ht="32.25" customHeight="1">
      <c r="A224" s="38">
        <v>209</v>
      </c>
      <c r="B224" s="86" t="s">
        <v>404</v>
      </c>
      <c r="C224" s="118" t="s">
        <v>17</v>
      </c>
      <c r="D224" s="56" t="s">
        <v>405</v>
      </c>
      <c r="E224" s="49" t="s">
        <v>88</v>
      </c>
      <c r="F224" s="45">
        <v>39.96</v>
      </c>
      <c r="G224" s="45">
        <v>4</v>
      </c>
      <c r="H224" s="45">
        <v>35.96</v>
      </c>
      <c r="I224" s="102" t="s">
        <v>406</v>
      </c>
    </row>
    <row r="225" spans="1:9" s="4" customFormat="1" ht="24">
      <c r="A225" s="38">
        <v>210</v>
      </c>
      <c r="B225" s="86" t="s">
        <v>407</v>
      </c>
      <c r="C225" s="118" t="s">
        <v>17</v>
      </c>
      <c r="D225" s="56" t="s">
        <v>408</v>
      </c>
      <c r="E225" s="49" t="s">
        <v>88</v>
      </c>
      <c r="F225" s="45">
        <v>16.14</v>
      </c>
      <c r="G225" s="45">
        <v>2.5000000000000001E-2</v>
      </c>
      <c r="H225" s="45">
        <v>16.11</v>
      </c>
      <c r="I225" s="102" t="s">
        <v>406</v>
      </c>
    </row>
    <row r="226" spans="1:9" s="4" customFormat="1" ht="39.75" customHeight="1">
      <c r="A226" s="38">
        <v>211</v>
      </c>
      <c r="B226" s="86" t="s">
        <v>409</v>
      </c>
      <c r="C226" s="118" t="s">
        <v>14</v>
      </c>
      <c r="D226" s="124" t="s">
        <v>410</v>
      </c>
      <c r="E226" s="49" t="s">
        <v>88</v>
      </c>
      <c r="F226" s="45">
        <v>20.69</v>
      </c>
      <c r="G226" s="45"/>
      <c r="H226" s="45">
        <v>20.69</v>
      </c>
      <c r="I226" s="102" t="s">
        <v>406</v>
      </c>
    </row>
    <row r="227" spans="1:9" s="4" customFormat="1" ht="57.75" customHeight="1">
      <c r="A227" s="38">
        <v>212</v>
      </c>
      <c r="B227" s="86" t="s">
        <v>411</v>
      </c>
      <c r="C227" s="143" t="s">
        <v>17</v>
      </c>
      <c r="D227" s="124" t="s">
        <v>412</v>
      </c>
      <c r="E227" s="49" t="s">
        <v>115</v>
      </c>
      <c r="F227" s="45">
        <v>8</v>
      </c>
      <c r="G227" s="45">
        <v>0.8</v>
      </c>
      <c r="H227" s="45">
        <v>7.2</v>
      </c>
      <c r="I227" s="102" t="s">
        <v>406</v>
      </c>
    </row>
    <row r="228" spans="1:9" s="4" customFormat="1" ht="25.5" customHeight="1">
      <c r="A228" s="38">
        <v>213</v>
      </c>
      <c r="B228" s="86" t="s">
        <v>413</v>
      </c>
      <c r="C228" s="143" t="s">
        <v>17</v>
      </c>
      <c r="D228" s="86" t="s">
        <v>414</v>
      </c>
      <c r="E228" s="49" t="s">
        <v>115</v>
      </c>
      <c r="F228" s="45">
        <v>35</v>
      </c>
      <c r="G228" s="45">
        <v>0.1</v>
      </c>
      <c r="H228" s="45">
        <v>34.9</v>
      </c>
      <c r="I228" s="102" t="s">
        <v>406</v>
      </c>
    </row>
    <row r="229" spans="1:9" s="3" customFormat="1" ht="27.75" customHeight="1">
      <c r="A229" s="38">
        <v>214</v>
      </c>
      <c r="B229" s="144" t="s">
        <v>1663</v>
      </c>
      <c r="C229" s="145" t="s">
        <v>14</v>
      </c>
      <c r="D229" s="35" t="s">
        <v>415</v>
      </c>
      <c r="E229" s="39" t="s">
        <v>50</v>
      </c>
      <c r="F229" s="40">
        <v>3</v>
      </c>
      <c r="G229" s="40"/>
      <c r="H229" s="40">
        <v>3</v>
      </c>
      <c r="I229" s="38" t="s">
        <v>31</v>
      </c>
    </row>
    <row r="230" spans="1:9" s="4" customFormat="1" ht="36.75" customHeight="1">
      <c r="A230" s="38">
        <v>215</v>
      </c>
      <c r="B230" s="124" t="s">
        <v>416</v>
      </c>
      <c r="C230" s="118" t="s">
        <v>17</v>
      </c>
      <c r="D230" s="56" t="s">
        <v>1664</v>
      </c>
      <c r="E230" s="49" t="s">
        <v>71</v>
      </c>
      <c r="F230" s="45">
        <v>2.2000000000000002</v>
      </c>
      <c r="G230" s="45">
        <v>0.35</v>
      </c>
      <c r="H230" s="45">
        <v>1.85</v>
      </c>
      <c r="I230" s="72" t="s">
        <v>31</v>
      </c>
    </row>
    <row r="231" spans="1:9" s="4" customFormat="1" ht="24.75" customHeight="1">
      <c r="A231" s="38">
        <v>216</v>
      </c>
      <c r="B231" s="86" t="s">
        <v>417</v>
      </c>
      <c r="C231" s="118" t="s">
        <v>14</v>
      </c>
      <c r="D231" s="56" t="s">
        <v>418</v>
      </c>
      <c r="E231" s="49" t="s">
        <v>30</v>
      </c>
      <c r="F231" s="45">
        <v>1.9782999999999999</v>
      </c>
      <c r="G231" s="45"/>
      <c r="H231" s="45">
        <v>1.9782999999999999</v>
      </c>
      <c r="I231" s="72" t="s">
        <v>31</v>
      </c>
    </row>
    <row r="232" spans="1:9" s="4" customFormat="1" ht="24.75" customHeight="1">
      <c r="A232" s="38">
        <v>217</v>
      </c>
      <c r="B232" s="86" t="s">
        <v>419</v>
      </c>
      <c r="C232" s="118" t="s">
        <v>17</v>
      </c>
      <c r="D232" s="124" t="s">
        <v>420</v>
      </c>
      <c r="E232" s="49" t="s">
        <v>71</v>
      </c>
      <c r="F232" s="45">
        <v>1.3</v>
      </c>
      <c r="G232" s="45">
        <v>0.7</v>
      </c>
      <c r="H232" s="45">
        <v>0.6</v>
      </c>
      <c r="I232" s="72" t="s">
        <v>31</v>
      </c>
    </row>
    <row r="233" spans="1:9" s="4" customFormat="1" ht="24.75" customHeight="1">
      <c r="A233" s="38">
        <v>218</v>
      </c>
      <c r="B233" s="86" t="s">
        <v>421</v>
      </c>
      <c r="C233" s="118" t="s">
        <v>17</v>
      </c>
      <c r="D233" s="56" t="s">
        <v>422</v>
      </c>
      <c r="E233" s="49" t="s">
        <v>115</v>
      </c>
      <c r="F233" s="45">
        <v>6</v>
      </c>
      <c r="G233" s="45">
        <v>0.8</v>
      </c>
      <c r="H233" s="45">
        <v>5.2</v>
      </c>
      <c r="I233" s="102" t="s">
        <v>31</v>
      </c>
    </row>
    <row r="234" spans="1:9" s="4" customFormat="1" ht="36">
      <c r="A234" s="38">
        <v>219</v>
      </c>
      <c r="B234" s="44" t="s">
        <v>423</v>
      </c>
      <c r="C234" s="118" t="s">
        <v>14</v>
      </c>
      <c r="D234" s="44" t="s">
        <v>424</v>
      </c>
      <c r="E234" s="49" t="s">
        <v>23</v>
      </c>
      <c r="F234" s="45">
        <v>10</v>
      </c>
      <c r="G234" s="45"/>
      <c r="H234" s="45">
        <v>10</v>
      </c>
      <c r="I234" s="163" t="s">
        <v>31</v>
      </c>
    </row>
    <row r="235" spans="1:9" s="4" customFormat="1" ht="17.25" customHeight="1">
      <c r="A235" s="38">
        <v>220</v>
      </c>
      <c r="B235" s="86" t="s">
        <v>425</v>
      </c>
      <c r="C235" s="118" t="s">
        <v>17</v>
      </c>
      <c r="D235" s="56" t="s">
        <v>426</v>
      </c>
      <c r="E235" s="49" t="s">
        <v>317</v>
      </c>
      <c r="F235" s="45">
        <v>10</v>
      </c>
      <c r="G235" s="45">
        <v>1.5</v>
      </c>
      <c r="H235" s="45">
        <v>8.5</v>
      </c>
      <c r="I235" s="102" t="s">
        <v>31</v>
      </c>
    </row>
    <row r="236" spans="1:9" s="3" customFormat="1" ht="26.25" customHeight="1">
      <c r="A236" s="38">
        <v>221</v>
      </c>
      <c r="B236" s="146" t="s">
        <v>427</v>
      </c>
      <c r="C236" s="38" t="s">
        <v>17</v>
      </c>
      <c r="D236" s="35" t="s">
        <v>1666</v>
      </c>
      <c r="E236" s="39" t="s">
        <v>35</v>
      </c>
      <c r="F236" s="40">
        <v>3.5</v>
      </c>
      <c r="G236" s="40">
        <v>2.5</v>
      </c>
      <c r="H236" s="40">
        <f>F236-G236</f>
        <v>1</v>
      </c>
      <c r="I236" s="38" t="s">
        <v>31</v>
      </c>
    </row>
    <row r="237" spans="1:9" s="6" customFormat="1" ht="30.75" customHeight="1">
      <c r="A237" s="38">
        <v>222</v>
      </c>
      <c r="B237" s="124" t="s">
        <v>428</v>
      </c>
      <c r="C237" s="118" t="s">
        <v>14</v>
      </c>
      <c r="D237" s="56" t="s">
        <v>429</v>
      </c>
      <c r="E237" s="49" t="s">
        <v>50</v>
      </c>
      <c r="F237" s="45">
        <v>2</v>
      </c>
      <c r="G237" s="45"/>
      <c r="H237" s="45">
        <v>2</v>
      </c>
      <c r="I237" s="102" t="s">
        <v>31</v>
      </c>
    </row>
    <row r="238" spans="1:9" s="10" customFormat="1" ht="26.25" customHeight="1">
      <c r="A238" s="38">
        <v>223</v>
      </c>
      <c r="B238" s="56" t="s">
        <v>430</v>
      </c>
      <c r="C238" s="110" t="s">
        <v>17</v>
      </c>
      <c r="D238" s="56" t="s">
        <v>431</v>
      </c>
      <c r="E238" s="49" t="s">
        <v>40</v>
      </c>
      <c r="F238" s="45">
        <v>2.21</v>
      </c>
      <c r="G238" s="45">
        <v>0.21</v>
      </c>
      <c r="H238" s="45">
        <v>2</v>
      </c>
      <c r="I238" s="72" t="s">
        <v>31</v>
      </c>
    </row>
    <row r="239" spans="1:9" s="10" customFormat="1" ht="26.25" customHeight="1">
      <c r="A239" s="38">
        <v>224</v>
      </c>
      <c r="B239" s="44" t="s">
        <v>432</v>
      </c>
      <c r="C239" s="118" t="s">
        <v>14</v>
      </c>
      <c r="D239" s="44" t="s">
        <v>1667</v>
      </c>
      <c r="E239" s="49" t="s">
        <v>23</v>
      </c>
      <c r="F239" s="45">
        <v>15</v>
      </c>
      <c r="G239" s="45"/>
      <c r="H239" s="45">
        <v>15</v>
      </c>
      <c r="I239" s="72" t="s">
        <v>31</v>
      </c>
    </row>
    <row r="240" spans="1:9" s="10" customFormat="1" ht="24">
      <c r="A240" s="38">
        <v>225</v>
      </c>
      <c r="B240" s="56" t="s">
        <v>433</v>
      </c>
      <c r="C240" s="118" t="s">
        <v>17</v>
      </c>
      <c r="D240" s="56" t="s">
        <v>1668</v>
      </c>
      <c r="E240" s="49" t="s">
        <v>434</v>
      </c>
      <c r="F240" s="45">
        <v>1.5798000000000001</v>
      </c>
      <c r="G240" s="45">
        <v>0.18</v>
      </c>
      <c r="H240" s="45">
        <v>1.3997999999999999</v>
      </c>
      <c r="I240" s="102" t="s">
        <v>435</v>
      </c>
    </row>
    <row r="241" spans="1:9" s="4" customFormat="1" ht="19.5" customHeight="1">
      <c r="A241" s="302" t="s">
        <v>453</v>
      </c>
      <c r="B241" s="303"/>
      <c r="C241" s="153"/>
      <c r="D241" s="154"/>
      <c r="E241" s="155"/>
      <c r="F241" s="156">
        <f>SUM(F242:F260)</f>
        <v>465.25650000000002</v>
      </c>
      <c r="G241" s="156">
        <f t="shared" ref="G241:H241" si="34">SUM(G242:G260)</f>
        <v>186.54000000000002</v>
      </c>
      <c r="H241" s="156">
        <f t="shared" si="34"/>
        <v>278.7165</v>
      </c>
      <c r="I241" s="165"/>
    </row>
    <row r="242" spans="1:9" s="4" customFormat="1" ht="26.25" customHeight="1">
      <c r="A242" s="72">
        <v>226</v>
      </c>
      <c r="B242" s="124" t="s">
        <v>454</v>
      </c>
      <c r="C242" s="121" t="s">
        <v>17</v>
      </c>
      <c r="D242" s="124" t="s">
        <v>1669</v>
      </c>
      <c r="E242" s="49" t="s">
        <v>455</v>
      </c>
      <c r="F242" s="45">
        <v>57</v>
      </c>
      <c r="G242" s="45">
        <v>53.96</v>
      </c>
      <c r="H242" s="45">
        <v>3.04</v>
      </c>
      <c r="I242" s="102" t="s">
        <v>56</v>
      </c>
    </row>
    <row r="243" spans="1:9" s="6" customFormat="1" ht="42" customHeight="1">
      <c r="A243" s="72">
        <v>227</v>
      </c>
      <c r="B243" s="44" t="s">
        <v>456</v>
      </c>
      <c r="C243" s="72" t="s">
        <v>14</v>
      </c>
      <c r="D243" s="56" t="s">
        <v>1670</v>
      </c>
      <c r="E243" s="49" t="s">
        <v>23</v>
      </c>
      <c r="F243" s="45">
        <v>60</v>
      </c>
      <c r="G243" s="45"/>
      <c r="H243" s="45">
        <v>60</v>
      </c>
      <c r="I243" s="102" t="s">
        <v>56</v>
      </c>
    </row>
    <row r="244" spans="1:9" s="6" customFormat="1" ht="28.5" customHeight="1">
      <c r="A244" s="72">
        <v>228</v>
      </c>
      <c r="B244" s="157" t="s">
        <v>457</v>
      </c>
      <c r="C244" s="121" t="s">
        <v>17</v>
      </c>
      <c r="D244" s="124" t="s">
        <v>458</v>
      </c>
      <c r="E244" s="49" t="s">
        <v>317</v>
      </c>
      <c r="F244" s="45">
        <v>60</v>
      </c>
      <c r="G244" s="45">
        <v>30.24</v>
      </c>
      <c r="H244" s="45">
        <v>29.76</v>
      </c>
      <c r="I244" s="102" t="s">
        <v>56</v>
      </c>
    </row>
    <row r="245" spans="1:9" s="4" customFormat="1" ht="28.5" customHeight="1">
      <c r="A245" s="72">
        <v>229</v>
      </c>
      <c r="B245" s="124" t="s">
        <v>459</v>
      </c>
      <c r="C245" s="121" t="s">
        <v>17</v>
      </c>
      <c r="D245" s="124" t="s">
        <v>1671</v>
      </c>
      <c r="E245" s="49" t="s">
        <v>35</v>
      </c>
      <c r="F245" s="45">
        <v>60</v>
      </c>
      <c r="G245" s="45">
        <v>40.74</v>
      </c>
      <c r="H245" s="45">
        <v>19.260000000000002</v>
      </c>
      <c r="I245" s="102" t="s">
        <v>56</v>
      </c>
    </row>
    <row r="246" spans="1:9" s="4" customFormat="1" ht="28.5" customHeight="1">
      <c r="A246" s="72">
        <v>230</v>
      </c>
      <c r="B246" s="157" t="s">
        <v>460</v>
      </c>
      <c r="C246" s="121" t="s">
        <v>17</v>
      </c>
      <c r="D246" s="124" t="s">
        <v>461</v>
      </c>
      <c r="E246" s="141" t="s">
        <v>462</v>
      </c>
      <c r="F246" s="45">
        <v>15</v>
      </c>
      <c r="G246" s="45">
        <v>8.24</v>
      </c>
      <c r="H246" s="45">
        <v>6.76</v>
      </c>
      <c r="I246" s="102" t="s">
        <v>56</v>
      </c>
    </row>
    <row r="247" spans="1:9" s="4" customFormat="1" ht="28.5" customHeight="1">
      <c r="A247" s="72">
        <v>231</v>
      </c>
      <c r="B247" s="124" t="s">
        <v>463</v>
      </c>
      <c r="C247" s="121" t="s">
        <v>17</v>
      </c>
      <c r="D247" s="56" t="s">
        <v>464</v>
      </c>
      <c r="E247" s="49" t="s">
        <v>222</v>
      </c>
      <c r="F247" s="45">
        <v>40</v>
      </c>
      <c r="G247" s="45">
        <v>16.46</v>
      </c>
      <c r="H247" s="45">
        <v>23.54</v>
      </c>
      <c r="I247" s="102" t="s">
        <v>56</v>
      </c>
    </row>
    <row r="248" spans="1:9" s="3" customFormat="1" ht="17.25" customHeight="1">
      <c r="A248" s="72">
        <v>232</v>
      </c>
      <c r="B248" s="54" t="s">
        <v>465</v>
      </c>
      <c r="C248" s="117" t="s">
        <v>17</v>
      </c>
      <c r="D248" s="35" t="s">
        <v>466</v>
      </c>
      <c r="E248" s="39" t="s">
        <v>115</v>
      </c>
      <c r="F248" s="40">
        <v>6.367</v>
      </c>
      <c r="G248" s="40">
        <v>0.1</v>
      </c>
      <c r="H248" s="40">
        <v>6.2670000000000003</v>
      </c>
      <c r="I248" s="77" t="s">
        <v>56</v>
      </c>
    </row>
    <row r="249" spans="1:9" s="3" customFormat="1" ht="25.5" customHeight="1">
      <c r="A249" s="72">
        <v>233</v>
      </c>
      <c r="B249" s="146" t="s">
        <v>467</v>
      </c>
      <c r="C249" s="158" t="s">
        <v>17</v>
      </c>
      <c r="D249" s="35" t="s">
        <v>468</v>
      </c>
      <c r="E249" s="39" t="s">
        <v>469</v>
      </c>
      <c r="F249" s="40">
        <v>3.5</v>
      </c>
      <c r="G249" s="40">
        <v>0.8</v>
      </c>
      <c r="H249" s="40">
        <v>2.7</v>
      </c>
      <c r="I249" s="38" t="s">
        <v>31</v>
      </c>
    </row>
    <row r="250" spans="1:9" s="4" customFormat="1" ht="25.5" customHeight="1">
      <c r="A250" s="72">
        <v>234</v>
      </c>
      <c r="B250" s="124" t="s">
        <v>470</v>
      </c>
      <c r="C250" s="72" t="s">
        <v>14</v>
      </c>
      <c r="D250" s="56" t="s">
        <v>471</v>
      </c>
      <c r="E250" s="49" t="s">
        <v>139</v>
      </c>
      <c r="F250" s="45">
        <v>2.4900000000000002</v>
      </c>
      <c r="G250" s="45"/>
      <c r="H250" s="45">
        <v>2.4900000000000002</v>
      </c>
      <c r="I250" s="72" t="s">
        <v>31</v>
      </c>
    </row>
    <row r="251" spans="1:9" s="10" customFormat="1" ht="17.25" customHeight="1">
      <c r="A251" s="72">
        <v>235</v>
      </c>
      <c r="B251" s="109" t="s">
        <v>472</v>
      </c>
      <c r="C251" s="121" t="s">
        <v>17</v>
      </c>
      <c r="D251" s="56" t="s">
        <v>473</v>
      </c>
      <c r="E251" s="49" t="s">
        <v>317</v>
      </c>
      <c r="F251" s="45">
        <v>80</v>
      </c>
      <c r="G251" s="45">
        <v>10.5</v>
      </c>
      <c r="H251" s="45">
        <v>69.5</v>
      </c>
      <c r="I251" s="72" t="s">
        <v>31</v>
      </c>
    </row>
    <row r="252" spans="1:9" s="6" customFormat="1" ht="17.25" customHeight="1">
      <c r="A252" s="72">
        <v>236</v>
      </c>
      <c r="B252" s="109" t="s">
        <v>474</v>
      </c>
      <c r="C252" s="121" t="s">
        <v>17</v>
      </c>
      <c r="D252" s="56" t="s">
        <v>1672</v>
      </c>
      <c r="E252" s="49" t="s">
        <v>222</v>
      </c>
      <c r="F252" s="45">
        <v>15.5</v>
      </c>
      <c r="G252" s="45">
        <v>10</v>
      </c>
      <c r="H252" s="45">
        <v>5.5</v>
      </c>
      <c r="I252" s="72" t="s">
        <v>31</v>
      </c>
    </row>
    <row r="253" spans="1:9" s="6" customFormat="1" ht="27.75" customHeight="1">
      <c r="A253" s="72">
        <v>237</v>
      </c>
      <c r="B253" s="159" t="s">
        <v>475</v>
      </c>
      <c r="C253" s="121" t="s">
        <v>14</v>
      </c>
      <c r="D253" s="124" t="s">
        <v>476</v>
      </c>
      <c r="E253" s="49" t="s">
        <v>50</v>
      </c>
      <c r="F253" s="45">
        <v>3.63</v>
      </c>
      <c r="G253" s="45"/>
      <c r="H253" s="45">
        <v>3.63</v>
      </c>
      <c r="I253" s="72" t="s">
        <v>31</v>
      </c>
    </row>
    <row r="254" spans="1:9" s="6" customFormat="1" ht="44.25" customHeight="1">
      <c r="A254" s="72">
        <v>238</v>
      </c>
      <c r="B254" s="160" t="s">
        <v>477</v>
      </c>
      <c r="C254" s="118" t="s">
        <v>14</v>
      </c>
      <c r="D254" s="124" t="s">
        <v>478</v>
      </c>
      <c r="E254" s="49" t="s">
        <v>50</v>
      </c>
      <c r="F254" s="45">
        <v>12</v>
      </c>
      <c r="G254" s="45"/>
      <c r="H254" s="45">
        <v>12</v>
      </c>
      <c r="I254" s="72" t="s">
        <v>31</v>
      </c>
    </row>
    <row r="255" spans="1:9" s="6" customFormat="1" ht="16.5" customHeight="1">
      <c r="A255" s="72">
        <v>239</v>
      </c>
      <c r="B255" s="56" t="s">
        <v>479</v>
      </c>
      <c r="C255" s="53" t="s">
        <v>14</v>
      </c>
      <c r="D255" s="56" t="s">
        <v>415</v>
      </c>
      <c r="E255" s="49" t="s">
        <v>50</v>
      </c>
      <c r="F255" s="45">
        <v>1.2</v>
      </c>
      <c r="G255" s="45"/>
      <c r="H255" s="45">
        <f t="shared" ref="H255:H258" si="35">F255-G255</f>
        <v>1.2</v>
      </c>
      <c r="I255" s="72" t="s">
        <v>31</v>
      </c>
    </row>
    <row r="256" spans="1:9" s="3" customFormat="1" ht="38.25" customHeight="1">
      <c r="A256" s="72">
        <v>240</v>
      </c>
      <c r="B256" s="161" t="s">
        <v>480</v>
      </c>
      <c r="C256" s="117" t="s">
        <v>17</v>
      </c>
      <c r="D256" s="35" t="s">
        <v>1673</v>
      </c>
      <c r="E256" s="39" t="s">
        <v>317</v>
      </c>
      <c r="F256" s="40">
        <v>36</v>
      </c>
      <c r="G256" s="40">
        <v>15</v>
      </c>
      <c r="H256" s="40">
        <v>21</v>
      </c>
      <c r="I256" s="77" t="s">
        <v>403</v>
      </c>
    </row>
    <row r="257" spans="1:9" s="6" customFormat="1" ht="25.5" customHeight="1">
      <c r="A257" s="72">
        <v>241</v>
      </c>
      <c r="B257" s="56" t="s">
        <v>481</v>
      </c>
      <c r="C257" s="118" t="s">
        <v>14</v>
      </c>
      <c r="D257" s="56" t="s">
        <v>482</v>
      </c>
      <c r="E257" s="49" t="s">
        <v>23</v>
      </c>
      <c r="F257" s="45">
        <v>2</v>
      </c>
      <c r="G257" s="45"/>
      <c r="H257" s="45">
        <f t="shared" si="35"/>
        <v>2</v>
      </c>
      <c r="I257" s="72" t="s">
        <v>305</v>
      </c>
    </row>
    <row r="258" spans="1:9" s="9" customFormat="1" ht="25.5" customHeight="1">
      <c r="A258" s="72">
        <v>242</v>
      </c>
      <c r="B258" s="166" t="s">
        <v>483</v>
      </c>
      <c r="C258" s="118" t="s">
        <v>14</v>
      </c>
      <c r="D258" s="56" t="s">
        <v>484</v>
      </c>
      <c r="E258" s="39" t="s">
        <v>23</v>
      </c>
      <c r="F258" s="40">
        <v>4</v>
      </c>
      <c r="G258" s="40"/>
      <c r="H258" s="40">
        <f t="shared" si="35"/>
        <v>4</v>
      </c>
      <c r="I258" s="38" t="s">
        <v>1660</v>
      </c>
    </row>
    <row r="259" spans="1:9" s="9" customFormat="1" ht="19.5" customHeight="1">
      <c r="A259" s="72">
        <v>243</v>
      </c>
      <c r="B259" s="140" t="s">
        <v>485</v>
      </c>
      <c r="C259" s="48" t="s">
        <v>17</v>
      </c>
      <c r="D259" s="35" t="s">
        <v>486</v>
      </c>
      <c r="E259" s="39" t="s">
        <v>317</v>
      </c>
      <c r="F259" s="40">
        <v>2.2000000000000002</v>
      </c>
      <c r="G259" s="40">
        <v>0.3</v>
      </c>
      <c r="H259" s="40">
        <v>1.9</v>
      </c>
      <c r="I259" s="38" t="s">
        <v>1660</v>
      </c>
    </row>
    <row r="260" spans="1:9" s="3" customFormat="1" ht="25.5" customHeight="1">
      <c r="A260" s="72">
        <v>244</v>
      </c>
      <c r="B260" s="54" t="s">
        <v>487</v>
      </c>
      <c r="C260" s="115" t="s">
        <v>17</v>
      </c>
      <c r="D260" s="35" t="s">
        <v>488</v>
      </c>
      <c r="E260" s="39" t="s">
        <v>115</v>
      </c>
      <c r="F260" s="40">
        <v>4.3695000000000004</v>
      </c>
      <c r="G260" s="40">
        <v>0.2</v>
      </c>
      <c r="H260" s="40">
        <v>4.1695000000000002</v>
      </c>
      <c r="I260" s="77" t="s">
        <v>1674</v>
      </c>
    </row>
    <row r="261" spans="1:9" s="9" customFormat="1" ht="18" customHeight="1">
      <c r="A261" s="300" t="s">
        <v>489</v>
      </c>
      <c r="B261" s="301"/>
      <c r="C261" s="268"/>
      <c r="D261" s="139"/>
      <c r="E261" s="32"/>
      <c r="F261" s="37">
        <f>SUM(F262:F343)</f>
        <v>707.37850000000014</v>
      </c>
      <c r="G261" s="37">
        <f t="shared" ref="G261:H261" si="36">SUM(G262:G343)</f>
        <v>64.587999999999994</v>
      </c>
      <c r="H261" s="37">
        <f t="shared" si="36"/>
        <v>638.44050000000038</v>
      </c>
      <c r="I261" s="162"/>
    </row>
    <row r="262" spans="1:9" s="9" customFormat="1" ht="24.75" customHeight="1">
      <c r="A262" s="38">
        <v>245</v>
      </c>
      <c r="B262" s="35" t="s">
        <v>490</v>
      </c>
      <c r="C262" s="38" t="s">
        <v>14</v>
      </c>
      <c r="D262" s="35" t="s">
        <v>491</v>
      </c>
      <c r="E262" s="39" t="s">
        <v>23</v>
      </c>
      <c r="F262" s="40">
        <v>1.3</v>
      </c>
      <c r="G262" s="40"/>
      <c r="H262" s="40">
        <f t="shared" ref="H262:H331" si="37">F262-G262</f>
        <v>1.3</v>
      </c>
      <c r="I262" s="38" t="s">
        <v>102</v>
      </c>
    </row>
    <row r="263" spans="1:9" s="9" customFormat="1" ht="24.75" customHeight="1">
      <c r="A263" s="38">
        <v>246</v>
      </c>
      <c r="B263" s="35" t="s">
        <v>492</v>
      </c>
      <c r="C263" s="38" t="s">
        <v>14</v>
      </c>
      <c r="D263" s="35" t="s">
        <v>493</v>
      </c>
      <c r="E263" s="39" t="s">
        <v>23</v>
      </c>
      <c r="F263" s="40">
        <v>2.2999999999999998</v>
      </c>
      <c r="G263" s="40"/>
      <c r="H263" s="40">
        <f t="shared" si="37"/>
        <v>2.2999999999999998</v>
      </c>
      <c r="I263" s="38" t="s">
        <v>102</v>
      </c>
    </row>
    <row r="264" spans="1:9" s="3" customFormat="1" ht="16.5" customHeight="1">
      <c r="A264" s="38">
        <v>247</v>
      </c>
      <c r="B264" s="35" t="s">
        <v>494</v>
      </c>
      <c r="C264" s="38" t="s">
        <v>14</v>
      </c>
      <c r="D264" s="35" t="s">
        <v>495</v>
      </c>
      <c r="E264" s="39" t="s">
        <v>23</v>
      </c>
      <c r="F264" s="40">
        <v>2.8</v>
      </c>
      <c r="G264" s="40"/>
      <c r="H264" s="40">
        <f t="shared" si="37"/>
        <v>2.8</v>
      </c>
      <c r="I264" s="38" t="s">
        <v>102</v>
      </c>
    </row>
    <row r="265" spans="1:9" s="3" customFormat="1" ht="24.75" customHeight="1">
      <c r="A265" s="38">
        <v>248</v>
      </c>
      <c r="B265" s="35" t="s">
        <v>496</v>
      </c>
      <c r="C265" s="38" t="s">
        <v>14</v>
      </c>
      <c r="D265" s="35" t="s">
        <v>497</v>
      </c>
      <c r="E265" s="39" t="s">
        <v>23</v>
      </c>
      <c r="F265" s="40">
        <v>4</v>
      </c>
      <c r="G265" s="40"/>
      <c r="H265" s="40">
        <f t="shared" si="37"/>
        <v>4</v>
      </c>
      <c r="I265" s="38" t="s">
        <v>102</v>
      </c>
    </row>
    <row r="266" spans="1:9" s="3" customFormat="1" ht="16.5" customHeight="1">
      <c r="A266" s="38">
        <v>249</v>
      </c>
      <c r="B266" s="35" t="s">
        <v>498</v>
      </c>
      <c r="C266" s="38" t="s">
        <v>14</v>
      </c>
      <c r="D266" s="35" t="s">
        <v>499</v>
      </c>
      <c r="E266" s="39" t="s">
        <v>23</v>
      </c>
      <c r="F266" s="40">
        <v>1.2</v>
      </c>
      <c r="G266" s="40"/>
      <c r="H266" s="40">
        <f t="shared" si="37"/>
        <v>1.2</v>
      </c>
      <c r="I266" s="38" t="s">
        <v>102</v>
      </c>
    </row>
    <row r="267" spans="1:9" s="9" customFormat="1" ht="24.75" customHeight="1">
      <c r="A267" s="38">
        <v>250</v>
      </c>
      <c r="B267" s="35" t="s">
        <v>500</v>
      </c>
      <c r="C267" s="38" t="s">
        <v>14</v>
      </c>
      <c r="D267" s="35" t="s">
        <v>501</v>
      </c>
      <c r="E267" s="39" t="s">
        <v>23</v>
      </c>
      <c r="F267" s="40">
        <v>4.41</v>
      </c>
      <c r="G267" s="40"/>
      <c r="H267" s="40">
        <f t="shared" si="37"/>
        <v>4.41</v>
      </c>
      <c r="I267" s="38" t="s">
        <v>102</v>
      </c>
    </row>
    <row r="268" spans="1:9" s="9" customFormat="1" ht="16.5" customHeight="1">
      <c r="A268" s="38">
        <v>251</v>
      </c>
      <c r="B268" s="35" t="s">
        <v>502</v>
      </c>
      <c r="C268" s="38" t="s">
        <v>14</v>
      </c>
      <c r="D268" s="35" t="s">
        <v>503</v>
      </c>
      <c r="E268" s="39" t="s">
        <v>23</v>
      </c>
      <c r="F268" s="40">
        <v>2.6</v>
      </c>
      <c r="G268" s="40"/>
      <c r="H268" s="40">
        <f t="shared" si="37"/>
        <v>2.6</v>
      </c>
      <c r="I268" s="38" t="s">
        <v>102</v>
      </c>
    </row>
    <row r="269" spans="1:9" s="3" customFormat="1" ht="16.5" customHeight="1">
      <c r="A269" s="38">
        <v>252</v>
      </c>
      <c r="B269" s="35" t="s">
        <v>504</v>
      </c>
      <c r="C269" s="51" t="s">
        <v>14</v>
      </c>
      <c r="D269" s="35" t="s">
        <v>505</v>
      </c>
      <c r="E269" s="39" t="s">
        <v>23</v>
      </c>
      <c r="F269" s="40">
        <v>3.2</v>
      </c>
      <c r="G269" s="40"/>
      <c r="H269" s="40">
        <f t="shared" si="37"/>
        <v>3.2</v>
      </c>
      <c r="I269" s="38" t="s">
        <v>102</v>
      </c>
    </row>
    <row r="270" spans="1:9" s="4" customFormat="1" ht="18.75" customHeight="1">
      <c r="A270" s="38">
        <v>253</v>
      </c>
      <c r="B270" s="64" t="s">
        <v>506</v>
      </c>
      <c r="C270" s="65" t="s">
        <v>14</v>
      </c>
      <c r="D270" s="64" t="s">
        <v>507</v>
      </c>
      <c r="E270" s="66" t="s">
        <v>23</v>
      </c>
      <c r="F270" s="134">
        <v>2</v>
      </c>
      <c r="G270" s="167"/>
      <c r="H270" s="134">
        <v>2</v>
      </c>
      <c r="I270" s="65" t="s">
        <v>102</v>
      </c>
    </row>
    <row r="271" spans="1:9" s="4" customFormat="1" ht="56.25" customHeight="1">
      <c r="A271" s="38">
        <v>254</v>
      </c>
      <c r="B271" s="64" t="s">
        <v>508</v>
      </c>
      <c r="C271" s="65" t="s">
        <v>17</v>
      </c>
      <c r="D271" s="64" t="s">
        <v>509</v>
      </c>
      <c r="E271" s="65" t="s">
        <v>71</v>
      </c>
      <c r="F271" s="134">
        <v>1.2477</v>
      </c>
      <c r="G271" s="134">
        <v>0.05</v>
      </c>
      <c r="H271" s="134">
        <v>1.1977</v>
      </c>
      <c r="I271" s="65" t="s">
        <v>102</v>
      </c>
    </row>
    <row r="272" spans="1:9" s="13" customFormat="1" ht="30.75" customHeight="1">
      <c r="A272" s="38">
        <v>255</v>
      </c>
      <c r="B272" s="64" t="s">
        <v>510</v>
      </c>
      <c r="C272" s="65" t="s">
        <v>14</v>
      </c>
      <c r="D272" s="64" t="s">
        <v>1675</v>
      </c>
      <c r="E272" s="66" t="s">
        <v>511</v>
      </c>
      <c r="F272" s="68">
        <v>4.6500000000000004</v>
      </c>
      <c r="G272" s="66"/>
      <c r="H272" s="68">
        <v>0.3</v>
      </c>
      <c r="I272" s="65" t="s">
        <v>102</v>
      </c>
    </row>
    <row r="273" spans="1:9" s="4" customFormat="1" ht="66.75" customHeight="1">
      <c r="A273" s="38">
        <v>256</v>
      </c>
      <c r="B273" s="64" t="s">
        <v>512</v>
      </c>
      <c r="C273" s="65" t="s">
        <v>14</v>
      </c>
      <c r="D273" s="64" t="s">
        <v>513</v>
      </c>
      <c r="E273" s="65" t="s">
        <v>50</v>
      </c>
      <c r="F273" s="134">
        <v>49.92</v>
      </c>
      <c r="G273" s="134"/>
      <c r="H273" s="134">
        <v>49.92</v>
      </c>
      <c r="I273" s="65" t="s">
        <v>102</v>
      </c>
    </row>
    <row r="274" spans="1:9" s="9" customFormat="1" ht="27.75" customHeight="1">
      <c r="A274" s="38">
        <v>257</v>
      </c>
      <c r="B274" s="35" t="s">
        <v>514</v>
      </c>
      <c r="C274" s="38" t="s">
        <v>14</v>
      </c>
      <c r="D274" s="35" t="s">
        <v>1676</v>
      </c>
      <c r="E274" s="39" t="s">
        <v>23</v>
      </c>
      <c r="F274" s="40">
        <v>40</v>
      </c>
      <c r="G274" s="40"/>
      <c r="H274" s="40">
        <f t="shared" ref="H274" si="38">F274-G274</f>
        <v>40</v>
      </c>
      <c r="I274" s="38" t="s">
        <v>118</v>
      </c>
    </row>
    <row r="275" spans="1:9" s="9" customFormat="1" ht="14.25" customHeight="1">
      <c r="A275" s="38">
        <v>258</v>
      </c>
      <c r="B275" s="35" t="s">
        <v>515</v>
      </c>
      <c r="C275" s="38" t="s">
        <v>14</v>
      </c>
      <c r="D275" s="35" t="s">
        <v>516</v>
      </c>
      <c r="E275" s="39" t="s">
        <v>23</v>
      </c>
      <c r="F275" s="40">
        <v>30</v>
      </c>
      <c r="G275" s="40"/>
      <c r="H275" s="40">
        <f t="shared" si="37"/>
        <v>30</v>
      </c>
      <c r="I275" s="38" t="s">
        <v>118</v>
      </c>
    </row>
    <row r="276" spans="1:9" s="9" customFormat="1" ht="26.25" customHeight="1">
      <c r="A276" s="38">
        <v>259</v>
      </c>
      <c r="B276" s="35" t="s">
        <v>517</v>
      </c>
      <c r="C276" s="38" t="s">
        <v>14</v>
      </c>
      <c r="D276" s="35" t="s">
        <v>518</v>
      </c>
      <c r="E276" s="39" t="s">
        <v>23</v>
      </c>
      <c r="F276" s="40">
        <v>15</v>
      </c>
      <c r="G276" s="40"/>
      <c r="H276" s="40">
        <f t="shared" si="37"/>
        <v>15</v>
      </c>
      <c r="I276" s="38" t="s">
        <v>118</v>
      </c>
    </row>
    <row r="277" spans="1:9" s="9" customFormat="1" ht="15.75" customHeight="1">
      <c r="A277" s="38">
        <v>260</v>
      </c>
      <c r="B277" s="35" t="s">
        <v>519</v>
      </c>
      <c r="C277" s="38" t="s">
        <v>14</v>
      </c>
      <c r="D277" s="35" t="s">
        <v>520</v>
      </c>
      <c r="E277" s="39" t="s">
        <v>23</v>
      </c>
      <c r="F277" s="40">
        <v>8</v>
      </c>
      <c r="G277" s="40"/>
      <c r="H277" s="40">
        <f t="shared" si="37"/>
        <v>8</v>
      </c>
      <c r="I277" s="38" t="s">
        <v>118</v>
      </c>
    </row>
    <row r="278" spans="1:9" s="9" customFormat="1" ht="24" customHeight="1">
      <c r="A278" s="38">
        <v>261</v>
      </c>
      <c r="B278" s="35" t="s">
        <v>521</v>
      </c>
      <c r="C278" s="38" t="s">
        <v>14</v>
      </c>
      <c r="D278" s="35" t="s">
        <v>522</v>
      </c>
      <c r="E278" s="39" t="s">
        <v>23</v>
      </c>
      <c r="F278" s="40">
        <v>20</v>
      </c>
      <c r="G278" s="40"/>
      <c r="H278" s="40">
        <f t="shared" si="37"/>
        <v>20</v>
      </c>
      <c r="I278" s="38" t="s">
        <v>118</v>
      </c>
    </row>
    <row r="279" spans="1:9" s="9" customFormat="1" ht="24" customHeight="1">
      <c r="A279" s="38">
        <v>262</v>
      </c>
      <c r="B279" s="35" t="s">
        <v>523</v>
      </c>
      <c r="C279" s="38" t="s">
        <v>14</v>
      </c>
      <c r="D279" s="35" t="s">
        <v>524</v>
      </c>
      <c r="E279" s="39" t="s">
        <v>23</v>
      </c>
      <c r="F279" s="40">
        <v>15</v>
      </c>
      <c r="G279" s="40"/>
      <c r="H279" s="40">
        <f t="shared" si="37"/>
        <v>15</v>
      </c>
      <c r="I279" s="38" t="s">
        <v>118</v>
      </c>
    </row>
    <row r="280" spans="1:9" s="9" customFormat="1" ht="24" customHeight="1">
      <c r="A280" s="38">
        <v>263</v>
      </c>
      <c r="B280" s="35" t="s">
        <v>525</v>
      </c>
      <c r="C280" s="38" t="s">
        <v>14</v>
      </c>
      <c r="D280" s="35" t="s">
        <v>1677</v>
      </c>
      <c r="E280" s="39" t="s">
        <v>23</v>
      </c>
      <c r="F280" s="40">
        <v>16</v>
      </c>
      <c r="G280" s="40"/>
      <c r="H280" s="40">
        <f t="shared" si="37"/>
        <v>16</v>
      </c>
      <c r="I280" s="38" t="s">
        <v>118</v>
      </c>
    </row>
    <row r="281" spans="1:9" s="6" customFormat="1" ht="39" customHeight="1">
      <c r="A281" s="38">
        <v>264</v>
      </c>
      <c r="B281" s="56" t="s">
        <v>526</v>
      </c>
      <c r="C281" s="72" t="s">
        <v>14</v>
      </c>
      <c r="D281" s="56" t="s">
        <v>527</v>
      </c>
      <c r="E281" s="49" t="s">
        <v>30</v>
      </c>
      <c r="F281" s="45">
        <v>3.46</v>
      </c>
      <c r="G281" s="45"/>
      <c r="H281" s="45">
        <f t="shared" si="37"/>
        <v>3.46</v>
      </c>
      <c r="I281" s="72" t="s">
        <v>118</v>
      </c>
    </row>
    <row r="282" spans="1:9" s="14" customFormat="1" ht="17.25" customHeight="1">
      <c r="A282" s="38">
        <v>265</v>
      </c>
      <c r="B282" s="35" t="s">
        <v>528</v>
      </c>
      <c r="C282" s="38" t="s">
        <v>14</v>
      </c>
      <c r="D282" s="35" t="s">
        <v>529</v>
      </c>
      <c r="E282" s="39" t="s">
        <v>50</v>
      </c>
      <c r="F282" s="40">
        <v>1.45</v>
      </c>
      <c r="G282" s="40"/>
      <c r="H282" s="40">
        <f t="shared" si="37"/>
        <v>1.45</v>
      </c>
      <c r="I282" s="38" t="s">
        <v>118</v>
      </c>
    </row>
    <row r="283" spans="1:9" s="6" customFormat="1" ht="27" customHeight="1">
      <c r="A283" s="38">
        <v>266</v>
      </c>
      <c r="B283" s="147" t="s">
        <v>530</v>
      </c>
      <c r="C283" s="72" t="s">
        <v>14</v>
      </c>
      <c r="D283" s="168" t="s">
        <v>531</v>
      </c>
      <c r="E283" s="141" t="s">
        <v>50</v>
      </c>
      <c r="F283" s="169">
        <v>12</v>
      </c>
      <c r="G283" s="45"/>
      <c r="H283" s="45">
        <v>12</v>
      </c>
      <c r="I283" s="100" t="s">
        <v>118</v>
      </c>
    </row>
    <row r="284" spans="1:9" s="15" customFormat="1" ht="27" customHeight="1">
      <c r="A284" s="38">
        <v>267</v>
      </c>
      <c r="B284" s="195" t="s">
        <v>532</v>
      </c>
      <c r="C284" s="72" t="s">
        <v>14</v>
      </c>
      <c r="D284" s="195" t="s">
        <v>533</v>
      </c>
      <c r="E284" s="208" t="s">
        <v>23</v>
      </c>
      <c r="F284" s="207">
        <v>3</v>
      </c>
      <c r="G284" s="207"/>
      <c r="H284" s="207">
        <v>3</v>
      </c>
      <c r="I284" s="100" t="s">
        <v>118</v>
      </c>
    </row>
    <row r="285" spans="1:9" s="15" customFormat="1" ht="46.5" customHeight="1">
      <c r="A285" s="38">
        <v>268</v>
      </c>
      <c r="B285" s="195" t="s">
        <v>534</v>
      </c>
      <c r="C285" s="72" t="s">
        <v>14</v>
      </c>
      <c r="D285" s="195" t="s">
        <v>535</v>
      </c>
      <c r="E285" s="208" t="s">
        <v>23</v>
      </c>
      <c r="F285" s="207">
        <v>1.4</v>
      </c>
      <c r="G285" s="207"/>
      <c r="H285" s="207">
        <v>1.4</v>
      </c>
      <c r="I285" s="100" t="s">
        <v>118</v>
      </c>
    </row>
    <row r="286" spans="1:9" s="15" customFormat="1" ht="27" customHeight="1">
      <c r="A286" s="38">
        <v>269</v>
      </c>
      <c r="B286" s="195" t="s">
        <v>536</v>
      </c>
      <c r="C286" s="72" t="s">
        <v>14</v>
      </c>
      <c r="D286" s="195" t="s">
        <v>537</v>
      </c>
      <c r="E286" s="100" t="s">
        <v>23</v>
      </c>
      <c r="F286" s="207">
        <v>1.5</v>
      </c>
      <c r="G286" s="207"/>
      <c r="H286" s="207">
        <v>1.5</v>
      </c>
      <c r="I286" s="100" t="s">
        <v>118</v>
      </c>
    </row>
    <row r="287" spans="1:9" s="15" customFormat="1" ht="27" customHeight="1">
      <c r="A287" s="38">
        <v>270</v>
      </c>
      <c r="B287" s="195" t="s">
        <v>538</v>
      </c>
      <c r="C287" s="72" t="s">
        <v>14</v>
      </c>
      <c r="D287" s="195" t="s">
        <v>539</v>
      </c>
      <c r="E287" s="100" t="s">
        <v>23</v>
      </c>
      <c r="F287" s="207">
        <v>3</v>
      </c>
      <c r="G287" s="207"/>
      <c r="H287" s="207">
        <v>3</v>
      </c>
      <c r="I287" s="100" t="s">
        <v>118</v>
      </c>
    </row>
    <row r="288" spans="1:9" s="15" customFormat="1" ht="62.25" customHeight="1">
      <c r="A288" s="38">
        <v>271</v>
      </c>
      <c r="B288" s="270" t="s">
        <v>540</v>
      </c>
      <c r="C288" s="72" t="s">
        <v>14</v>
      </c>
      <c r="D288" s="195" t="s">
        <v>541</v>
      </c>
      <c r="E288" s="270" t="s">
        <v>23</v>
      </c>
      <c r="F288" s="271">
        <v>3.07</v>
      </c>
      <c r="G288" s="271"/>
      <c r="H288" s="271">
        <v>3.07</v>
      </c>
      <c r="I288" s="172" t="s">
        <v>118</v>
      </c>
    </row>
    <row r="289" spans="1:9" s="15" customFormat="1" ht="27" customHeight="1">
      <c r="A289" s="38">
        <v>272</v>
      </c>
      <c r="B289" s="195" t="s">
        <v>542</v>
      </c>
      <c r="C289" s="100" t="s">
        <v>17</v>
      </c>
      <c r="D289" s="195" t="s">
        <v>543</v>
      </c>
      <c r="E289" s="100" t="s">
        <v>544</v>
      </c>
      <c r="F289" s="272">
        <v>20</v>
      </c>
      <c r="G289" s="272">
        <v>10</v>
      </c>
      <c r="H289" s="272">
        <v>10</v>
      </c>
      <c r="I289" s="100" t="s">
        <v>118</v>
      </c>
    </row>
    <row r="290" spans="1:9" s="15" customFormat="1" ht="27" customHeight="1">
      <c r="A290" s="38">
        <v>273</v>
      </c>
      <c r="B290" s="195" t="s">
        <v>545</v>
      </c>
      <c r="C290" s="100" t="s">
        <v>17</v>
      </c>
      <c r="D290" s="195" t="s">
        <v>546</v>
      </c>
      <c r="E290" s="100" t="s">
        <v>547</v>
      </c>
      <c r="F290" s="272">
        <v>10</v>
      </c>
      <c r="G290" s="272">
        <v>6.5</v>
      </c>
      <c r="H290" s="272">
        <v>3.5</v>
      </c>
      <c r="I290" s="100" t="s">
        <v>118</v>
      </c>
    </row>
    <row r="291" spans="1:9" s="15" customFormat="1" ht="27" customHeight="1">
      <c r="A291" s="38">
        <v>274</v>
      </c>
      <c r="B291" s="195" t="s">
        <v>548</v>
      </c>
      <c r="C291" s="100" t="s">
        <v>17</v>
      </c>
      <c r="D291" s="195" t="s">
        <v>549</v>
      </c>
      <c r="E291" s="100" t="s">
        <v>35</v>
      </c>
      <c r="F291" s="272">
        <v>18</v>
      </c>
      <c r="G291" s="272">
        <v>3.2</v>
      </c>
      <c r="H291" s="272">
        <v>14.8</v>
      </c>
      <c r="I291" s="100" t="s">
        <v>118</v>
      </c>
    </row>
    <row r="292" spans="1:9" s="15" customFormat="1" ht="19.5" customHeight="1">
      <c r="A292" s="38">
        <v>275</v>
      </c>
      <c r="B292" s="195" t="s">
        <v>1678</v>
      </c>
      <c r="C292" s="72" t="s">
        <v>14</v>
      </c>
      <c r="D292" s="195" t="s">
        <v>550</v>
      </c>
      <c r="E292" s="100" t="s">
        <v>43</v>
      </c>
      <c r="F292" s="272">
        <v>10</v>
      </c>
      <c r="G292" s="272"/>
      <c r="H292" s="272">
        <v>10</v>
      </c>
      <c r="I292" s="100" t="s">
        <v>118</v>
      </c>
    </row>
    <row r="293" spans="1:9" s="15" customFormat="1" ht="27" customHeight="1">
      <c r="A293" s="38">
        <v>276</v>
      </c>
      <c r="B293" s="35" t="s">
        <v>551</v>
      </c>
      <c r="C293" s="72" t="s">
        <v>14</v>
      </c>
      <c r="D293" s="195" t="s">
        <v>552</v>
      </c>
      <c r="E293" s="100" t="s">
        <v>23</v>
      </c>
      <c r="F293" s="272">
        <v>10</v>
      </c>
      <c r="G293" s="272"/>
      <c r="H293" s="272">
        <v>10</v>
      </c>
      <c r="I293" s="100" t="s">
        <v>118</v>
      </c>
    </row>
    <row r="294" spans="1:9" s="15" customFormat="1" ht="27" customHeight="1">
      <c r="A294" s="38">
        <v>277</v>
      </c>
      <c r="B294" s="195" t="s">
        <v>553</v>
      </c>
      <c r="C294" s="72" t="s">
        <v>14</v>
      </c>
      <c r="D294" s="195" t="s">
        <v>554</v>
      </c>
      <c r="E294" s="100" t="s">
        <v>50</v>
      </c>
      <c r="F294" s="272">
        <v>5</v>
      </c>
      <c r="G294" s="272"/>
      <c r="H294" s="272">
        <v>5</v>
      </c>
      <c r="I294" s="100" t="s">
        <v>118</v>
      </c>
    </row>
    <row r="295" spans="1:9" s="15" customFormat="1" ht="27" customHeight="1">
      <c r="A295" s="38">
        <v>278</v>
      </c>
      <c r="B295" s="195" t="s">
        <v>555</v>
      </c>
      <c r="C295" s="100" t="s">
        <v>17</v>
      </c>
      <c r="D295" s="195" t="s">
        <v>556</v>
      </c>
      <c r="E295" s="100" t="s">
        <v>88</v>
      </c>
      <c r="F295" s="272">
        <v>3</v>
      </c>
      <c r="G295" s="272">
        <v>0.3</v>
      </c>
      <c r="H295" s="272">
        <v>2.7</v>
      </c>
      <c r="I295" s="100" t="s">
        <v>118</v>
      </c>
    </row>
    <row r="296" spans="1:9" s="15" customFormat="1" ht="20.25" customHeight="1">
      <c r="A296" s="38">
        <v>279</v>
      </c>
      <c r="B296" s="195" t="s">
        <v>557</v>
      </c>
      <c r="C296" s="100" t="s">
        <v>17</v>
      </c>
      <c r="D296" s="195" t="s">
        <v>558</v>
      </c>
      <c r="E296" s="100" t="s">
        <v>43</v>
      </c>
      <c r="F296" s="272">
        <v>1.2</v>
      </c>
      <c r="G296" s="272">
        <v>0.1</v>
      </c>
      <c r="H296" s="272">
        <v>1.1000000000000001</v>
      </c>
      <c r="I296" s="100" t="s">
        <v>118</v>
      </c>
    </row>
    <row r="297" spans="1:9" s="15" customFormat="1" ht="27" customHeight="1">
      <c r="A297" s="38">
        <v>280</v>
      </c>
      <c r="B297" s="195" t="s">
        <v>559</v>
      </c>
      <c r="C297" s="100" t="s">
        <v>17</v>
      </c>
      <c r="D297" s="195" t="s">
        <v>560</v>
      </c>
      <c r="E297" s="100" t="s">
        <v>561</v>
      </c>
      <c r="F297" s="272">
        <v>1</v>
      </c>
      <c r="G297" s="272">
        <v>0.5</v>
      </c>
      <c r="H297" s="272">
        <v>0.5</v>
      </c>
      <c r="I297" s="100" t="s">
        <v>118</v>
      </c>
    </row>
    <row r="298" spans="1:9" s="6" customFormat="1" ht="27" customHeight="1">
      <c r="A298" s="38">
        <v>281</v>
      </c>
      <c r="B298" s="170" t="s">
        <v>562</v>
      </c>
      <c r="C298" s="38" t="s">
        <v>14</v>
      </c>
      <c r="D298" s="171" t="s">
        <v>563</v>
      </c>
      <c r="E298" s="76" t="s">
        <v>50</v>
      </c>
      <c r="F298" s="164">
        <v>20</v>
      </c>
      <c r="G298" s="164"/>
      <c r="H298" s="164">
        <v>20</v>
      </c>
      <c r="I298" s="101" t="s">
        <v>118</v>
      </c>
    </row>
    <row r="299" spans="1:9" s="6" customFormat="1" ht="42" customHeight="1">
      <c r="A299" s="38">
        <v>282</v>
      </c>
      <c r="B299" s="86" t="s">
        <v>564</v>
      </c>
      <c r="C299" s="121" t="s">
        <v>17</v>
      </c>
      <c r="D299" s="124" t="s">
        <v>565</v>
      </c>
      <c r="E299" s="49" t="s">
        <v>88</v>
      </c>
      <c r="F299" s="45">
        <v>50</v>
      </c>
      <c r="G299" s="45">
        <v>8</v>
      </c>
      <c r="H299" s="45">
        <f t="shared" si="37"/>
        <v>42</v>
      </c>
      <c r="I299" s="102" t="s">
        <v>144</v>
      </c>
    </row>
    <row r="300" spans="1:9" s="6" customFormat="1" ht="42" customHeight="1">
      <c r="A300" s="38">
        <v>283</v>
      </c>
      <c r="B300" s="44" t="s">
        <v>566</v>
      </c>
      <c r="C300" s="38" t="s">
        <v>14</v>
      </c>
      <c r="D300" s="44" t="s">
        <v>567</v>
      </c>
      <c r="E300" s="39" t="s">
        <v>23</v>
      </c>
      <c r="F300" s="45">
        <v>10</v>
      </c>
      <c r="G300" s="45"/>
      <c r="H300" s="45">
        <v>10</v>
      </c>
      <c r="I300" s="38" t="s">
        <v>144</v>
      </c>
    </row>
    <row r="301" spans="1:9" s="9" customFormat="1" ht="16.5" customHeight="1">
      <c r="A301" s="38">
        <v>284</v>
      </c>
      <c r="B301" s="35" t="s">
        <v>568</v>
      </c>
      <c r="C301" s="117" t="s">
        <v>17</v>
      </c>
      <c r="D301" s="35" t="s">
        <v>1681</v>
      </c>
      <c r="E301" s="39" t="s">
        <v>88</v>
      </c>
      <c r="F301" s="40">
        <v>10</v>
      </c>
      <c r="G301" s="40">
        <v>1.8</v>
      </c>
      <c r="H301" s="40">
        <f t="shared" si="37"/>
        <v>8.1999999999999993</v>
      </c>
      <c r="I301" s="77" t="s">
        <v>144</v>
      </c>
    </row>
    <row r="302" spans="1:9" s="9" customFormat="1" ht="16.5" customHeight="1">
      <c r="A302" s="38">
        <v>285</v>
      </c>
      <c r="B302" s="35" t="s">
        <v>569</v>
      </c>
      <c r="C302" s="38" t="s">
        <v>14</v>
      </c>
      <c r="D302" s="35" t="s">
        <v>1682</v>
      </c>
      <c r="E302" s="39" t="s">
        <v>23</v>
      </c>
      <c r="F302" s="40">
        <v>20</v>
      </c>
      <c r="G302" s="40"/>
      <c r="H302" s="40">
        <f t="shared" si="37"/>
        <v>20</v>
      </c>
      <c r="I302" s="77" t="s">
        <v>144</v>
      </c>
    </row>
    <row r="303" spans="1:9" s="3" customFormat="1" ht="16.5" customHeight="1">
      <c r="A303" s="38">
        <v>286</v>
      </c>
      <c r="B303" s="35" t="s">
        <v>570</v>
      </c>
      <c r="C303" s="38" t="s">
        <v>14</v>
      </c>
      <c r="D303" s="35" t="s">
        <v>1683</v>
      </c>
      <c r="E303" s="39" t="s">
        <v>23</v>
      </c>
      <c r="F303" s="40">
        <v>10</v>
      </c>
      <c r="G303" s="40"/>
      <c r="H303" s="40">
        <f t="shared" si="37"/>
        <v>10</v>
      </c>
      <c r="I303" s="77" t="s">
        <v>144</v>
      </c>
    </row>
    <row r="304" spans="1:9" s="9" customFormat="1" ht="16.5" customHeight="1">
      <c r="A304" s="38">
        <v>287</v>
      </c>
      <c r="B304" s="35" t="s">
        <v>1679</v>
      </c>
      <c r="C304" s="38" t="s">
        <v>14</v>
      </c>
      <c r="D304" s="35" t="s">
        <v>1680</v>
      </c>
      <c r="E304" s="39" t="s">
        <v>23</v>
      </c>
      <c r="F304" s="40">
        <v>3.5</v>
      </c>
      <c r="G304" s="40"/>
      <c r="H304" s="40">
        <f t="shared" si="37"/>
        <v>3.5</v>
      </c>
      <c r="I304" s="77" t="s">
        <v>144</v>
      </c>
    </row>
    <row r="305" spans="1:9" s="16" customFormat="1" ht="18" customHeight="1">
      <c r="A305" s="38">
        <v>288</v>
      </c>
      <c r="B305" s="151" t="s">
        <v>571</v>
      </c>
      <c r="C305" s="143" t="s">
        <v>14</v>
      </c>
      <c r="D305" s="56" t="s">
        <v>572</v>
      </c>
      <c r="E305" s="49" t="s">
        <v>23</v>
      </c>
      <c r="F305" s="45">
        <v>1</v>
      </c>
      <c r="G305" s="45"/>
      <c r="H305" s="45">
        <v>1</v>
      </c>
      <c r="I305" s="102" t="s">
        <v>144</v>
      </c>
    </row>
    <row r="306" spans="1:9" s="3" customFormat="1" ht="16.5" customHeight="1">
      <c r="A306" s="38">
        <v>289</v>
      </c>
      <c r="B306" s="35" t="s">
        <v>573</v>
      </c>
      <c r="C306" s="51" t="s">
        <v>14</v>
      </c>
      <c r="D306" s="35" t="s">
        <v>574</v>
      </c>
      <c r="E306" s="39" t="s">
        <v>23</v>
      </c>
      <c r="F306" s="40">
        <v>1.5</v>
      </c>
      <c r="G306" s="40"/>
      <c r="H306" s="40">
        <v>1.5</v>
      </c>
      <c r="I306" s="38" t="s">
        <v>144</v>
      </c>
    </row>
    <row r="307" spans="1:9" s="9" customFormat="1" ht="30.75" customHeight="1">
      <c r="A307" s="38">
        <v>290</v>
      </c>
      <c r="B307" s="35" t="s">
        <v>575</v>
      </c>
      <c r="C307" s="38" t="s">
        <v>14</v>
      </c>
      <c r="D307" s="35" t="s">
        <v>576</v>
      </c>
      <c r="E307" s="39" t="s">
        <v>23</v>
      </c>
      <c r="F307" s="40">
        <v>10</v>
      </c>
      <c r="G307" s="40"/>
      <c r="H307" s="40">
        <f t="shared" si="37"/>
        <v>10</v>
      </c>
      <c r="I307" s="38" t="s">
        <v>167</v>
      </c>
    </row>
    <row r="308" spans="1:9" s="9" customFormat="1" ht="20.25" customHeight="1">
      <c r="A308" s="38">
        <v>291</v>
      </c>
      <c r="B308" s="35" t="s">
        <v>577</v>
      </c>
      <c r="C308" s="38" t="s">
        <v>14</v>
      </c>
      <c r="D308" s="35" t="s">
        <v>578</v>
      </c>
      <c r="E308" s="39" t="s">
        <v>23</v>
      </c>
      <c r="F308" s="40">
        <v>15</v>
      </c>
      <c r="G308" s="40"/>
      <c r="H308" s="40">
        <f t="shared" si="37"/>
        <v>15</v>
      </c>
      <c r="I308" s="38" t="s">
        <v>167</v>
      </c>
    </row>
    <row r="309" spans="1:9" s="9" customFormat="1" ht="39.75" customHeight="1">
      <c r="A309" s="38">
        <v>292</v>
      </c>
      <c r="B309" s="35" t="s">
        <v>579</v>
      </c>
      <c r="C309" s="38" t="s">
        <v>14</v>
      </c>
      <c r="D309" s="35" t="s">
        <v>580</v>
      </c>
      <c r="E309" s="39" t="s">
        <v>23</v>
      </c>
      <c r="F309" s="40">
        <v>10</v>
      </c>
      <c r="G309" s="40"/>
      <c r="H309" s="40">
        <f t="shared" si="37"/>
        <v>10</v>
      </c>
      <c r="I309" s="38" t="s">
        <v>167</v>
      </c>
    </row>
    <row r="310" spans="1:9" s="9" customFormat="1" ht="27" customHeight="1">
      <c r="A310" s="38">
        <v>293</v>
      </c>
      <c r="B310" s="35" t="s">
        <v>581</v>
      </c>
      <c r="C310" s="38" t="s">
        <v>14</v>
      </c>
      <c r="D310" s="35" t="s">
        <v>582</v>
      </c>
      <c r="E310" s="39" t="s">
        <v>23</v>
      </c>
      <c r="F310" s="40">
        <v>11</v>
      </c>
      <c r="G310" s="40"/>
      <c r="H310" s="40">
        <f t="shared" si="37"/>
        <v>11</v>
      </c>
      <c r="I310" s="38" t="s">
        <v>167</v>
      </c>
    </row>
    <row r="311" spans="1:9" s="3" customFormat="1" ht="27" customHeight="1">
      <c r="A311" s="38">
        <v>294</v>
      </c>
      <c r="B311" s="35" t="s">
        <v>583</v>
      </c>
      <c r="C311" s="38" t="s">
        <v>14</v>
      </c>
      <c r="D311" s="35" t="s">
        <v>584</v>
      </c>
      <c r="E311" s="39" t="s">
        <v>23</v>
      </c>
      <c r="F311" s="40">
        <v>5</v>
      </c>
      <c r="G311" s="40"/>
      <c r="H311" s="40">
        <f t="shared" si="37"/>
        <v>5</v>
      </c>
      <c r="I311" s="38" t="s">
        <v>167</v>
      </c>
    </row>
    <row r="312" spans="1:9" s="3" customFormat="1" ht="27" customHeight="1">
      <c r="A312" s="38">
        <v>295</v>
      </c>
      <c r="B312" s="35" t="s">
        <v>585</v>
      </c>
      <c r="C312" s="38" t="s">
        <v>14</v>
      </c>
      <c r="D312" s="35" t="s">
        <v>586</v>
      </c>
      <c r="E312" s="39" t="s">
        <v>23</v>
      </c>
      <c r="F312" s="40">
        <v>6</v>
      </c>
      <c r="G312" s="40"/>
      <c r="H312" s="40">
        <f t="shared" si="37"/>
        <v>6</v>
      </c>
      <c r="I312" s="38" t="s">
        <v>167</v>
      </c>
    </row>
    <row r="313" spans="1:9" s="3" customFormat="1" ht="33" customHeight="1">
      <c r="A313" s="38">
        <v>296</v>
      </c>
      <c r="B313" s="56" t="s">
        <v>587</v>
      </c>
      <c r="C313" s="121" t="s">
        <v>17</v>
      </c>
      <c r="D313" s="124" t="s">
        <v>588</v>
      </c>
      <c r="E313" s="39" t="s">
        <v>589</v>
      </c>
      <c r="F313" s="40">
        <v>9.5</v>
      </c>
      <c r="G313" s="40">
        <v>2</v>
      </c>
      <c r="H313" s="40">
        <f t="shared" si="37"/>
        <v>7.5</v>
      </c>
      <c r="I313" s="38" t="s">
        <v>167</v>
      </c>
    </row>
    <row r="314" spans="1:9" s="9" customFormat="1" ht="27" customHeight="1">
      <c r="A314" s="38">
        <v>297</v>
      </c>
      <c r="B314" s="56" t="s">
        <v>590</v>
      </c>
      <c r="C314" s="121" t="s">
        <v>17</v>
      </c>
      <c r="D314" s="56" t="s">
        <v>591</v>
      </c>
      <c r="E314" s="39" t="s">
        <v>88</v>
      </c>
      <c r="F314" s="40">
        <v>4.5</v>
      </c>
      <c r="G314" s="40">
        <v>0.9</v>
      </c>
      <c r="H314" s="40">
        <f t="shared" si="37"/>
        <v>3.6</v>
      </c>
      <c r="I314" s="38" t="s">
        <v>167</v>
      </c>
    </row>
    <row r="315" spans="1:9" s="9" customFormat="1" ht="39.75" customHeight="1">
      <c r="A315" s="38">
        <v>298</v>
      </c>
      <c r="B315" s="124" t="s">
        <v>592</v>
      </c>
      <c r="C315" s="121" t="s">
        <v>17</v>
      </c>
      <c r="D315" s="56" t="s">
        <v>1684</v>
      </c>
      <c r="E315" s="39" t="s">
        <v>35</v>
      </c>
      <c r="F315" s="40">
        <v>15</v>
      </c>
      <c r="G315" s="40">
        <v>9</v>
      </c>
      <c r="H315" s="40">
        <f t="shared" si="37"/>
        <v>6</v>
      </c>
      <c r="I315" s="38" t="s">
        <v>167</v>
      </c>
    </row>
    <row r="316" spans="1:9" s="9" customFormat="1" ht="27" customHeight="1">
      <c r="A316" s="38">
        <v>299</v>
      </c>
      <c r="B316" s="35" t="s">
        <v>593</v>
      </c>
      <c r="C316" s="117" t="s">
        <v>14</v>
      </c>
      <c r="D316" s="35" t="s">
        <v>594</v>
      </c>
      <c r="E316" s="39" t="s">
        <v>23</v>
      </c>
      <c r="F316" s="40">
        <v>21</v>
      </c>
      <c r="G316" s="40"/>
      <c r="H316" s="40">
        <f t="shared" si="37"/>
        <v>21</v>
      </c>
      <c r="I316" s="38" t="s">
        <v>167</v>
      </c>
    </row>
    <row r="317" spans="1:9" s="9" customFormat="1" ht="38.25" customHeight="1">
      <c r="A317" s="38">
        <v>300</v>
      </c>
      <c r="B317" s="35" t="s">
        <v>595</v>
      </c>
      <c r="C317" s="38" t="s">
        <v>14</v>
      </c>
      <c r="D317" s="35" t="s">
        <v>596</v>
      </c>
      <c r="E317" s="39" t="s">
        <v>23</v>
      </c>
      <c r="F317" s="40">
        <v>10</v>
      </c>
      <c r="G317" s="40"/>
      <c r="H317" s="40">
        <f t="shared" si="37"/>
        <v>10</v>
      </c>
      <c r="I317" s="38" t="s">
        <v>167</v>
      </c>
    </row>
    <row r="318" spans="1:9" s="6" customFormat="1" ht="42" customHeight="1">
      <c r="A318" s="38">
        <v>301</v>
      </c>
      <c r="B318" s="124" t="s">
        <v>597</v>
      </c>
      <c r="C318" s="121" t="s">
        <v>17</v>
      </c>
      <c r="D318" s="124" t="s">
        <v>598</v>
      </c>
      <c r="E318" s="141" t="s">
        <v>76</v>
      </c>
      <c r="F318" s="45">
        <v>1.4</v>
      </c>
      <c r="G318" s="45">
        <v>0.3</v>
      </c>
      <c r="H318" s="45">
        <f t="shared" si="37"/>
        <v>1.0999999999999999</v>
      </c>
      <c r="I318" s="38" t="s">
        <v>167</v>
      </c>
    </row>
    <row r="319" spans="1:9" s="9" customFormat="1" ht="38.25" customHeight="1">
      <c r="A319" s="38">
        <v>302</v>
      </c>
      <c r="B319" s="35" t="s">
        <v>599</v>
      </c>
      <c r="C319" s="38" t="s">
        <v>14</v>
      </c>
      <c r="D319" s="35" t="s">
        <v>600</v>
      </c>
      <c r="E319" s="39" t="s">
        <v>23</v>
      </c>
      <c r="F319" s="40">
        <v>5.5</v>
      </c>
      <c r="G319" s="40"/>
      <c r="H319" s="40">
        <f t="shared" si="37"/>
        <v>5.5</v>
      </c>
      <c r="I319" s="38" t="s">
        <v>167</v>
      </c>
    </row>
    <row r="320" spans="1:9" s="9" customFormat="1" ht="26.25" customHeight="1">
      <c r="A320" s="38">
        <v>303</v>
      </c>
      <c r="B320" s="35" t="s">
        <v>1685</v>
      </c>
      <c r="C320" s="38" t="s">
        <v>14</v>
      </c>
      <c r="D320" s="35" t="s">
        <v>601</v>
      </c>
      <c r="E320" s="39" t="s">
        <v>23</v>
      </c>
      <c r="F320" s="40">
        <v>2</v>
      </c>
      <c r="G320" s="40"/>
      <c r="H320" s="40">
        <f t="shared" si="37"/>
        <v>2</v>
      </c>
      <c r="I320" s="38" t="s">
        <v>167</v>
      </c>
    </row>
    <row r="321" spans="1:9" s="9" customFormat="1" ht="26.25" customHeight="1">
      <c r="A321" s="38">
        <v>304</v>
      </c>
      <c r="B321" s="64" t="s">
        <v>1686</v>
      </c>
      <c r="C321" s="65" t="s">
        <v>14</v>
      </c>
      <c r="D321" s="56" t="s">
        <v>602</v>
      </c>
      <c r="E321" s="65" t="s">
        <v>30</v>
      </c>
      <c r="F321" s="68">
        <v>3</v>
      </c>
      <c r="G321" s="68"/>
      <c r="H321" s="68">
        <v>3</v>
      </c>
      <c r="I321" s="72" t="s">
        <v>212</v>
      </c>
    </row>
    <row r="322" spans="1:9" s="9" customFormat="1" ht="26.25" customHeight="1">
      <c r="A322" s="38">
        <v>305</v>
      </c>
      <c r="B322" s="35" t="s">
        <v>1687</v>
      </c>
      <c r="C322" s="38" t="s">
        <v>14</v>
      </c>
      <c r="D322" s="35" t="s">
        <v>603</v>
      </c>
      <c r="E322" s="39" t="s">
        <v>50</v>
      </c>
      <c r="F322" s="40">
        <v>1.1000000000000001</v>
      </c>
      <c r="G322" s="40"/>
      <c r="H322" s="40">
        <f t="shared" si="37"/>
        <v>1.1000000000000001</v>
      </c>
      <c r="I322" s="77" t="s">
        <v>212</v>
      </c>
    </row>
    <row r="323" spans="1:9" s="9" customFormat="1" ht="29.25" customHeight="1">
      <c r="A323" s="38">
        <v>306</v>
      </c>
      <c r="B323" s="124" t="s">
        <v>604</v>
      </c>
      <c r="C323" s="121" t="s">
        <v>17</v>
      </c>
      <c r="D323" s="56" t="s">
        <v>605</v>
      </c>
      <c r="E323" s="49" t="s">
        <v>71</v>
      </c>
      <c r="F323" s="45">
        <v>2.9908000000000001</v>
      </c>
      <c r="G323" s="45">
        <v>2.2879999999999998</v>
      </c>
      <c r="H323" s="45">
        <f t="shared" si="37"/>
        <v>0.70280000000000031</v>
      </c>
      <c r="I323" s="102" t="s">
        <v>212</v>
      </c>
    </row>
    <row r="324" spans="1:9" s="9" customFormat="1" ht="18.75" customHeight="1">
      <c r="A324" s="38">
        <v>307</v>
      </c>
      <c r="B324" s="151" t="s">
        <v>606</v>
      </c>
      <c r="C324" s="72" t="s">
        <v>14</v>
      </c>
      <c r="D324" s="56" t="s">
        <v>607</v>
      </c>
      <c r="E324" s="49" t="s">
        <v>99</v>
      </c>
      <c r="F324" s="45">
        <v>8</v>
      </c>
      <c r="G324" s="45"/>
      <c r="H324" s="45">
        <f t="shared" si="37"/>
        <v>8</v>
      </c>
      <c r="I324" s="72" t="s">
        <v>212</v>
      </c>
    </row>
    <row r="325" spans="1:9" s="9" customFormat="1" ht="40.5" customHeight="1">
      <c r="A325" s="38">
        <v>308</v>
      </c>
      <c r="B325" s="56" t="s">
        <v>608</v>
      </c>
      <c r="C325" s="121" t="s">
        <v>17</v>
      </c>
      <c r="D325" s="124" t="s">
        <v>609</v>
      </c>
      <c r="E325" s="49" t="s">
        <v>115</v>
      </c>
      <c r="F325" s="45">
        <v>1</v>
      </c>
      <c r="G325" s="45">
        <v>0.65</v>
      </c>
      <c r="H325" s="45">
        <f t="shared" si="37"/>
        <v>0.35</v>
      </c>
      <c r="I325" s="102" t="s">
        <v>212</v>
      </c>
    </row>
    <row r="326" spans="1:9" s="3" customFormat="1" ht="26.25" customHeight="1">
      <c r="A326" s="38">
        <v>309</v>
      </c>
      <c r="B326" s="173" t="s">
        <v>610</v>
      </c>
      <c r="C326" s="65" t="s">
        <v>14</v>
      </c>
      <c r="D326" s="173" t="s">
        <v>1688</v>
      </c>
      <c r="E326" s="66" t="s">
        <v>30</v>
      </c>
      <c r="F326" s="134">
        <v>1.1000000000000001</v>
      </c>
      <c r="G326" s="45"/>
      <c r="H326" s="45">
        <v>1.1000000000000001</v>
      </c>
      <c r="I326" s="102" t="s">
        <v>212</v>
      </c>
    </row>
    <row r="327" spans="1:9" s="9" customFormat="1" ht="19.5" customHeight="1">
      <c r="A327" s="38">
        <v>310</v>
      </c>
      <c r="B327" s="174" t="s">
        <v>611</v>
      </c>
      <c r="C327" s="65" t="s">
        <v>14</v>
      </c>
      <c r="D327" s="64" t="s">
        <v>612</v>
      </c>
      <c r="E327" s="65" t="s">
        <v>50</v>
      </c>
      <c r="F327" s="67">
        <v>5</v>
      </c>
      <c r="G327" s="67"/>
      <c r="H327" s="67">
        <v>5</v>
      </c>
      <c r="I327" s="77" t="s">
        <v>212</v>
      </c>
    </row>
    <row r="328" spans="1:9" s="9" customFormat="1" ht="26.25" customHeight="1">
      <c r="A328" s="38">
        <v>311</v>
      </c>
      <c r="B328" s="112" t="s">
        <v>613</v>
      </c>
      <c r="C328" s="117" t="s">
        <v>17</v>
      </c>
      <c r="D328" s="35" t="s">
        <v>614</v>
      </c>
      <c r="E328" s="39" t="s">
        <v>115</v>
      </c>
      <c r="F328" s="40">
        <v>30</v>
      </c>
      <c r="G328" s="40">
        <v>3</v>
      </c>
      <c r="H328" s="40">
        <f t="shared" si="37"/>
        <v>27</v>
      </c>
      <c r="I328" s="38" t="s">
        <v>253</v>
      </c>
    </row>
    <row r="329" spans="1:9" s="9" customFormat="1" ht="26.25" customHeight="1">
      <c r="A329" s="38">
        <v>312</v>
      </c>
      <c r="B329" s="119" t="s">
        <v>615</v>
      </c>
      <c r="C329" s="117" t="s">
        <v>17</v>
      </c>
      <c r="D329" s="119" t="s">
        <v>616</v>
      </c>
      <c r="E329" s="175" t="s">
        <v>156</v>
      </c>
      <c r="F329" s="40">
        <v>9.3000000000000007</v>
      </c>
      <c r="G329" s="40">
        <v>6.2</v>
      </c>
      <c r="H329" s="40">
        <f t="shared" si="37"/>
        <v>3.1000000000000005</v>
      </c>
      <c r="I329" s="38" t="s">
        <v>253</v>
      </c>
    </row>
    <row r="330" spans="1:9" s="9" customFormat="1" ht="26.25" customHeight="1">
      <c r="A330" s="38">
        <v>313</v>
      </c>
      <c r="B330" s="35" t="s">
        <v>617</v>
      </c>
      <c r="C330" s="117" t="s">
        <v>17</v>
      </c>
      <c r="D330" s="35" t="s">
        <v>618</v>
      </c>
      <c r="E330" s="39" t="s">
        <v>71</v>
      </c>
      <c r="F330" s="40">
        <v>10</v>
      </c>
      <c r="G330" s="40">
        <v>5</v>
      </c>
      <c r="H330" s="40">
        <f t="shared" si="37"/>
        <v>5</v>
      </c>
      <c r="I330" s="38" t="s">
        <v>253</v>
      </c>
    </row>
    <row r="331" spans="1:9" s="9" customFormat="1" ht="16.5" customHeight="1">
      <c r="A331" s="38">
        <v>314</v>
      </c>
      <c r="B331" s="35" t="s">
        <v>619</v>
      </c>
      <c r="C331" s="117" t="s">
        <v>17</v>
      </c>
      <c r="D331" s="35" t="s">
        <v>620</v>
      </c>
      <c r="E331" s="39" t="s">
        <v>71</v>
      </c>
      <c r="F331" s="40">
        <v>3</v>
      </c>
      <c r="G331" s="40">
        <v>1.8</v>
      </c>
      <c r="H331" s="40">
        <f t="shared" si="37"/>
        <v>1.2</v>
      </c>
      <c r="I331" s="38" t="s">
        <v>253</v>
      </c>
    </row>
    <row r="332" spans="1:9" s="9" customFormat="1" ht="26.25" customHeight="1">
      <c r="A332" s="38">
        <v>315</v>
      </c>
      <c r="B332" s="176" t="s">
        <v>621</v>
      </c>
      <c r="C332" s="177" t="s">
        <v>14</v>
      </c>
      <c r="D332" s="35" t="s">
        <v>1689</v>
      </c>
      <c r="E332" s="39" t="s">
        <v>23</v>
      </c>
      <c r="F332" s="40">
        <v>15</v>
      </c>
      <c r="G332" s="40"/>
      <c r="H332" s="40">
        <v>15</v>
      </c>
      <c r="I332" s="38" t="s">
        <v>253</v>
      </c>
    </row>
    <row r="333" spans="1:9" s="9" customFormat="1" ht="26.25" customHeight="1">
      <c r="A333" s="38">
        <v>316</v>
      </c>
      <c r="B333" s="136" t="s">
        <v>622</v>
      </c>
      <c r="C333" s="53" t="s">
        <v>14</v>
      </c>
      <c r="D333" s="35" t="s">
        <v>623</v>
      </c>
      <c r="E333" s="39" t="s">
        <v>50</v>
      </c>
      <c r="F333" s="40">
        <v>4.2</v>
      </c>
      <c r="G333" s="40"/>
      <c r="H333" s="40">
        <v>4.2</v>
      </c>
      <c r="I333" s="72" t="s">
        <v>253</v>
      </c>
    </row>
    <row r="334" spans="1:9" s="9" customFormat="1" ht="26.25" customHeight="1">
      <c r="A334" s="38">
        <v>317</v>
      </c>
      <c r="B334" s="111" t="s">
        <v>624</v>
      </c>
      <c r="C334" s="178" t="s">
        <v>14</v>
      </c>
      <c r="D334" s="35" t="s">
        <v>625</v>
      </c>
      <c r="E334" s="39" t="s">
        <v>23</v>
      </c>
      <c r="F334" s="40">
        <v>3</v>
      </c>
      <c r="G334" s="40"/>
      <c r="H334" s="40">
        <v>3</v>
      </c>
      <c r="I334" s="38" t="s">
        <v>253</v>
      </c>
    </row>
    <row r="335" spans="1:9" s="9" customFormat="1" ht="26.25" customHeight="1">
      <c r="A335" s="38">
        <v>318</v>
      </c>
      <c r="B335" s="44" t="s">
        <v>1690</v>
      </c>
      <c r="C335" s="38" t="s">
        <v>14</v>
      </c>
      <c r="D335" s="44" t="s">
        <v>626</v>
      </c>
      <c r="E335" s="39" t="s">
        <v>23</v>
      </c>
      <c r="F335" s="45">
        <v>2</v>
      </c>
      <c r="G335" s="45"/>
      <c r="H335" s="45">
        <f t="shared" ref="H335" si="39">F335-G335</f>
        <v>2</v>
      </c>
      <c r="I335" s="38" t="s">
        <v>253</v>
      </c>
    </row>
    <row r="336" spans="1:9" s="9" customFormat="1" ht="15.75" customHeight="1">
      <c r="A336" s="38">
        <v>319</v>
      </c>
      <c r="B336" s="111" t="s">
        <v>1691</v>
      </c>
      <c r="C336" s="178" t="s">
        <v>14</v>
      </c>
      <c r="D336" s="35" t="s">
        <v>627</v>
      </c>
      <c r="E336" s="39" t="s">
        <v>99</v>
      </c>
      <c r="F336" s="40">
        <v>5</v>
      </c>
      <c r="G336" s="40"/>
      <c r="H336" s="40">
        <v>5</v>
      </c>
      <c r="I336" s="38" t="s">
        <v>253</v>
      </c>
    </row>
    <row r="337" spans="1:9" s="14" customFormat="1" ht="28.5" customHeight="1">
      <c r="A337" s="38">
        <v>320</v>
      </c>
      <c r="B337" s="35" t="s">
        <v>628</v>
      </c>
      <c r="C337" s="117" t="s">
        <v>14</v>
      </c>
      <c r="D337" s="35" t="s">
        <v>629</v>
      </c>
      <c r="E337" s="39" t="s">
        <v>30</v>
      </c>
      <c r="F337" s="40">
        <v>4.7300000000000004</v>
      </c>
      <c r="G337" s="40"/>
      <c r="H337" s="40">
        <v>4.7300000000000004</v>
      </c>
      <c r="I337" s="77" t="s">
        <v>253</v>
      </c>
    </row>
    <row r="338" spans="1:9" s="9" customFormat="1" ht="15.75" customHeight="1">
      <c r="A338" s="38">
        <v>321</v>
      </c>
      <c r="B338" s="111" t="s">
        <v>630</v>
      </c>
      <c r="C338" s="178" t="s">
        <v>14</v>
      </c>
      <c r="D338" s="35" t="s">
        <v>1784</v>
      </c>
      <c r="E338" s="39" t="s">
        <v>99</v>
      </c>
      <c r="F338" s="40">
        <v>6</v>
      </c>
      <c r="G338" s="40"/>
      <c r="H338" s="40">
        <v>6</v>
      </c>
      <c r="I338" s="38" t="s">
        <v>253</v>
      </c>
    </row>
    <row r="339" spans="1:9" s="14" customFormat="1" ht="28.5" customHeight="1">
      <c r="A339" s="38">
        <v>322</v>
      </c>
      <c r="B339" s="119" t="s">
        <v>631</v>
      </c>
      <c r="C339" s="158" t="s">
        <v>17</v>
      </c>
      <c r="D339" s="119" t="s">
        <v>632</v>
      </c>
      <c r="E339" s="175" t="s">
        <v>71</v>
      </c>
      <c r="F339" s="40">
        <v>4.7</v>
      </c>
      <c r="G339" s="40">
        <v>2.7</v>
      </c>
      <c r="H339" s="40">
        <v>2</v>
      </c>
      <c r="I339" s="77" t="s">
        <v>253</v>
      </c>
    </row>
    <row r="340" spans="1:9" s="9" customFormat="1" ht="15.75" customHeight="1">
      <c r="A340" s="38">
        <v>323</v>
      </c>
      <c r="B340" s="35" t="s">
        <v>633</v>
      </c>
      <c r="C340" s="38" t="s">
        <v>14</v>
      </c>
      <c r="D340" s="35" t="s">
        <v>1692</v>
      </c>
      <c r="E340" s="39" t="s">
        <v>23</v>
      </c>
      <c r="F340" s="40">
        <v>1.1000000000000001</v>
      </c>
      <c r="G340" s="40"/>
      <c r="H340" s="40">
        <f t="shared" ref="H340:H341" si="40">F340-G340</f>
        <v>1.1000000000000001</v>
      </c>
      <c r="I340" s="38" t="s">
        <v>253</v>
      </c>
    </row>
    <row r="341" spans="1:9" s="9" customFormat="1" ht="15.75" customHeight="1">
      <c r="A341" s="38">
        <v>324</v>
      </c>
      <c r="B341" s="35" t="s">
        <v>634</v>
      </c>
      <c r="C341" s="38" t="s">
        <v>14</v>
      </c>
      <c r="D341" s="35" t="s">
        <v>635</v>
      </c>
      <c r="E341" s="39" t="s">
        <v>50</v>
      </c>
      <c r="F341" s="40">
        <v>1</v>
      </c>
      <c r="G341" s="40"/>
      <c r="H341" s="40">
        <f t="shared" si="40"/>
        <v>1</v>
      </c>
      <c r="I341" s="38" t="s">
        <v>253</v>
      </c>
    </row>
    <row r="342" spans="1:9" s="6" customFormat="1" ht="27" customHeight="1">
      <c r="A342" s="38">
        <v>325</v>
      </c>
      <c r="B342" s="179" t="s">
        <v>636</v>
      </c>
      <c r="C342" s="38" t="s">
        <v>14</v>
      </c>
      <c r="D342" s="179" t="s">
        <v>637</v>
      </c>
      <c r="E342" s="39" t="s">
        <v>23</v>
      </c>
      <c r="F342" s="45">
        <v>0.95</v>
      </c>
      <c r="G342" s="45"/>
      <c r="H342" s="45">
        <v>0.95</v>
      </c>
      <c r="I342" s="102" t="s">
        <v>253</v>
      </c>
    </row>
    <row r="343" spans="1:9" s="3" customFormat="1" ht="17.25" customHeight="1">
      <c r="A343" s="38">
        <v>326</v>
      </c>
      <c r="B343" s="144" t="s">
        <v>638</v>
      </c>
      <c r="C343" s="145" t="s">
        <v>17</v>
      </c>
      <c r="D343" s="35" t="s">
        <v>574</v>
      </c>
      <c r="E343" s="39" t="s">
        <v>88</v>
      </c>
      <c r="F343" s="40">
        <v>2.6</v>
      </c>
      <c r="G343" s="40">
        <v>0.3</v>
      </c>
      <c r="H343" s="40">
        <v>2.2999999999999998</v>
      </c>
      <c r="I343" s="38" t="s">
        <v>253</v>
      </c>
    </row>
    <row r="344" spans="1:9" s="9" customFormat="1" ht="18" customHeight="1">
      <c r="A344" s="300" t="s">
        <v>639</v>
      </c>
      <c r="B344" s="301"/>
      <c r="C344" s="268"/>
      <c r="D344" s="139"/>
      <c r="E344" s="32"/>
      <c r="F344" s="37">
        <f t="shared" ref="F344:H344" si="41">F345+F365+F505+F539+F579</f>
        <v>2608.8813059999998</v>
      </c>
      <c r="G344" s="37">
        <f t="shared" si="41"/>
        <v>381.80477999999999</v>
      </c>
      <c r="H344" s="37">
        <f t="shared" si="41"/>
        <v>2161.0245260000002</v>
      </c>
      <c r="I344" s="162"/>
    </row>
    <row r="345" spans="1:9" s="3" customFormat="1" ht="18" customHeight="1">
      <c r="A345" s="300" t="s">
        <v>640</v>
      </c>
      <c r="B345" s="301"/>
      <c r="C345" s="268"/>
      <c r="D345" s="139"/>
      <c r="E345" s="32"/>
      <c r="F345" s="37">
        <f t="shared" ref="F345:H345" si="42">SUM(F346:F364)</f>
        <v>314.14449999999999</v>
      </c>
      <c r="G345" s="37">
        <f t="shared" si="42"/>
        <v>65.153499999999994</v>
      </c>
      <c r="H345" s="37">
        <f t="shared" si="42"/>
        <v>248.994</v>
      </c>
      <c r="I345" s="162"/>
    </row>
    <row r="346" spans="1:9" s="9" customFormat="1" ht="26.25" customHeight="1">
      <c r="A346" s="38">
        <v>327</v>
      </c>
      <c r="B346" s="54" t="s">
        <v>641</v>
      </c>
      <c r="C346" s="115" t="s">
        <v>17</v>
      </c>
      <c r="D346" s="35" t="s">
        <v>642</v>
      </c>
      <c r="E346" s="39" t="s">
        <v>643</v>
      </c>
      <c r="F346" s="40">
        <v>10.5</v>
      </c>
      <c r="G346" s="40">
        <v>1.6939</v>
      </c>
      <c r="H346" s="40">
        <f>F346-G346</f>
        <v>8.8061000000000007</v>
      </c>
      <c r="I346" s="38" t="s">
        <v>31</v>
      </c>
    </row>
    <row r="347" spans="1:9" s="4" customFormat="1" ht="42" customHeight="1">
      <c r="A347" s="38">
        <v>328</v>
      </c>
      <c r="B347" s="44" t="s">
        <v>1693</v>
      </c>
      <c r="C347" s="72" t="s">
        <v>14</v>
      </c>
      <c r="D347" s="44" t="s">
        <v>644</v>
      </c>
      <c r="E347" s="141" t="s">
        <v>23</v>
      </c>
      <c r="F347" s="180">
        <v>1.4999999999999999E-2</v>
      </c>
      <c r="G347" s="45"/>
      <c r="H347" s="180">
        <v>1.4999999999999999E-2</v>
      </c>
      <c r="I347" s="72" t="s">
        <v>31</v>
      </c>
    </row>
    <row r="348" spans="1:9" s="4" customFormat="1" ht="39" customHeight="1">
      <c r="A348" s="38">
        <v>329</v>
      </c>
      <c r="B348" s="64" t="s">
        <v>1694</v>
      </c>
      <c r="C348" s="65" t="s">
        <v>17</v>
      </c>
      <c r="D348" s="64" t="s">
        <v>645</v>
      </c>
      <c r="E348" s="66" t="s">
        <v>1786</v>
      </c>
      <c r="F348" s="67">
        <v>1.2</v>
      </c>
      <c r="G348" s="68">
        <v>0.6</v>
      </c>
      <c r="H348" s="68">
        <v>0.6</v>
      </c>
      <c r="I348" s="65" t="s">
        <v>102</v>
      </c>
    </row>
    <row r="349" spans="1:9" s="4" customFormat="1" ht="26.25" customHeight="1">
      <c r="A349" s="38">
        <v>330</v>
      </c>
      <c r="B349" s="124" t="s">
        <v>646</v>
      </c>
      <c r="C349" s="72" t="s">
        <v>14</v>
      </c>
      <c r="D349" s="56" t="s">
        <v>647</v>
      </c>
      <c r="E349" s="141" t="s">
        <v>40</v>
      </c>
      <c r="F349" s="45">
        <v>18</v>
      </c>
      <c r="G349" s="45"/>
      <c r="H349" s="45">
        <f>F349</f>
        <v>18</v>
      </c>
      <c r="I349" s="72" t="s">
        <v>118</v>
      </c>
    </row>
    <row r="350" spans="1:9" s="4" customFormat="1" ht="26.25" customHeight="1">
      <c r="A350" s="38">
        <v>331</v>
      </c>
      <c r="B350" s="124" t="s">
        <v>648</v>
      </c>
      <c r="C350" s="118" t="s">
        <v>17</v>
      </c>
      <c r="D350" s="124" t="s">
        <v>649</v>
      </c>
      <c r="E350" s="141" t="s">
        <v>650</v>
      </c>
      <c r="F350" s="45">
        <v>1.59</v>
      </c>
      <c r="G350" s="45">
        <v>0.59</v>
      </c>
      <c r="H350" s="45">
        <v>1</v>
      </c>
      <c r="I350" s="72" t="s">
        <v>118</v>
      </c>
    </row>
    <row r="351" spans="1:9" s="4" customFormat="1" ht="26.25" customHeight="1">
      <c r="A351" s="38">
        <v>332</v>
      </c>
      <c r="B351" s="73" t="s">
        <v>651</v>
      </c>
      <c r="C351" s="38" t="s">
        <v>14</v>
      </c>
      <c r="D351" s="73" t="s">
        <v>652</v>
      </c>
      <c r="E351" s="141" t="s">
        <v>23</v>
      </c>
      <c r="F351" s="181">
        <v>5</v>
      </c>
      <c r="G351" s="53"/>
      <c r="H351" s="181">
        <v>5</v>
      </c>
      <c r="I351" s="72" t="s">
        <v>118</v>
      </c>
    </row>
    <row r="352" spans="1:9" s="3" customFormat="1" ht="26.25" customHeight="1">
      <c r="A352" s="38">
        <v>333</v>
      </c>
      <c r="B352" s="35" t="s">
        <v>653</v>
      </c>
      <c r="C352" s="38" t="s">
        <v>17</v>
      </c>
      <c r="D352" s="35" t="s">
        <v>654</v>
      </c>
      <c r="E352" s="39" t="s">
        <v>317</v>
      </c>
      <c r="F352" s="40">
        <v>1.59</v>
      </c>
      <c r="G352" s="40">
        <v>1</v>
      </c>
      <c r="H352" s="40">
        <f t="shared" ref="H352:H358" si="43">F352-G352</f>
        <v>0.59000000000000008</v>
      </c>
      <c r="I352" s="38" t="s">
        <v>118</v>
      </c>
    </row>
    <row r="353" spans="1:9" s="3" customFormat="1" ht="30" customHeight="1">
      <c r="A353" s="38">
        <v>334</v>
      </c>
      <c r="B353" s="173" t="s">
        <v>1695</v>
      </c>
      <c r="C353" s="118" t="s">
        <v>17</v>
      </c>
      <c r="D353" s="173" t="s">
        <v>655</v>
      </c>
      <c r="E353" s="141" t="s">
        <v>115</v>
      </c>
      <c r="F353" s="134">
        <v>4.2556000000000003</v>
      </c>
      <c r="G353" s="45">
        <v>1.5</v>
      </c>
      <c r="H353" s="45">
        <v>2.76</v>
      </c>
      <c r="I353" s="102" t="s">
        <v>144</v>
      </c>
    </row>
    <row r="354" spans="1:9" s="4" customFormat="1" ht="26.25" customHeight="1">
      <c r="A354" s="38">
        <v>335</v>
      </c>
      <c r="B354" s="138" t="s">
        <v>656</v>
      </c>
      <c r="C354" s="118" t="s">
        <v>17</v>
      </c>
      <c r="D354" s="56" t="s">
        <v>657</v>
      </c>
      <c r="E354" s="141" t="s">
        <v>222</v>
      </c>
      <c r="F354" s="45">
        <v>53.12</v>
      </c>
      <c r="G354" s="45">
        <v>41.68</v>
      </c>
      <c r="H354" s="45">
        <f t="shared" si="43"/>
        <v>11.439999999999998</v>
      </c>
      <c r="I354" s="72" t="s">
        <v>167</v>
      </c>
    </row>
    <row r="355" spans="1:9" s="4" customFormat="1" ht="26.25" customHeight="1">
      <c r="A355" s="38">
        <v>336</v>
      </c>
      <c r="B355" s="44" t="s">
        <v>658</v>
      </c>
      <c r="C355" s="72" t="s">
        <v>14</v>
      </c>
      <c r="D355" s="44" t="s">
        <v>659</v>
      </c>
      <c r="E355" s="141" t="s">
        <v>23</v>
      </c>
      <c r="F355" s="45">
        <v>2</v>
      </c>
      <c r="G355" s="45"/>
      <c r="H355" s="45">
        <v>2</v>
      </c>
      <c r="I355" s="72" t="s">
        <v>167</v>
      </c>
    </row>
    <row r="356" spans="1:9" s="4" customFormat="1" ht="36" customHeight="1">
      <c r="A356" s="38">
        <v>337</v>
      </c>
      <c r="B356" s="182" t="s">
        <v>660</v>
      </c>
      <c r="C356" s="118" t="s">
        <v>17</v>
      </c>
      <c r="D356" s="124" t="s">
        <v>661</v>
      </c>
      <c r="E356" s="183" t="s">
        <v>332</v>
      </c>
      <c r="F356" s="45">
        <v>3.35</v>
      </c>
      <c r="G356" s="45">
        <v>0.5</v>
      </c>
      <c r="H356" s="45">
        <v>2.85</v>
      </c>
      <c r="I356" s="72" t="s">
        <v>167</v>
      </c>
    </row>
    <row r="357" spans="1:9" s="3" customFormat="1" ht="30.75" customHeight="1">
      <c r="A357" s="38">
        <v>338</v>
      </c>
      <c r="B357" s="124" t="s">
        <v>662</v>
      </c>
      <c r="C357" s="118" t="s">
        <v>17</v>
      </c>
      <c r="D357" s="56" t="s">
        <v>661</v>
      </c>
      <c r="E357" s="49" t="s">
        <v>469</v>
      </c>
      <c r="F357" s="45">
        <v>1.6</v>
      </c>
      <c r="G357" s="45">
        <v>0.4</v>
      </c>
      <c r="H357" s="45">
        <f t="shared" si="43"/>
        <v>1.2000000000000002</v>
      </c>
      <c r="I357" s="102" t="s">
        <v>212</v>
      </c>
    </row>
    <row r="358" spans="1:9" s="3" customFormat="1" ht="54" customHeight="1">
      <c r="A358" s="38">
        <v>339</v>
      </c>
      <c r="B358" s="56" t="s">
        <v>663</v>
      </c>
      <c r="C358" s="72" t="s">
        <v>14</v>
      </c>
      <c r="D358" s="56" t="s">
        <v>1696</v>
      </c>
      <c r="E358" s="49" t="s">
        <v>23</v>
      </c>
      <c r="F358" s="45">
        <v>3</v>
      </c>
      <c r="G358" s="45"/>
      <c r="H358" s="45">
        <f t="shared" si="43"/>
        <v>3</v>
      </c>
      <c r="I358" s="102" t="s">
        <v>212</v>
      </c>
    </row>
    <row r="359" spans="1:9" s="9" customFormat="1" ht="26.25" customHeight="1">
      <c r="A359" s="38">
        <v>340</v>
      </c>
      <c r="B359" s="35" t="s">
        <v>664</v>
      </c>
      <c r="C359" s="38" t="s">
        <v>17</v>
      </c>
      <c r="D359" s="35" t="s">
        <v>665</v>
      </c>
      <c r="E359" s="141" t="s">
        <v>666</v>
      </c>
      <c r="F359" s="45">
        <v>70.510000000000005</v>
      </c>
      <c r="G359" s="45">
        <v>7.6985999999999999</v>
      </c>
      <c r="H359" s="45">
        <v>62.81</v>
      </c>
      <c r="I359" s="38" t="s">
        <v>253</v>
      </c>
    </row>
    <row r="360" spans="1:9" s="3" customFormat="1" ht="26.25" customHeight="1">
      <c r="A360" s="38">
        <v>341</v>
      </c>
      <c r="B360" s="35" t="s">
        <v>667</v>
      </c>
      <c r="C360" s="38" t="s">
        <v>14</v>
      </c>
      <c r="D360" s="35" t="s">
        <v>668</v>
      </c>
      <c r="E360" s="39" t="s">
        <v>30</v>
      </c>
      <c r="F360" s="40">
        <v>2</v>
      </c>
      <c r="G360" s="40"/>
      <c r="H360" s="40">
        <v>2</v>
      </c>
      <c r="I360" s="38" t="s">
        <v>253</v>
      </c>
    </row>
    <row r="361" spans="1:9" s="4" customFormat="1" ht="26.25" customHeight="1">
      <c r="A361" s="38">
        <v>342</v>
      </c>
      <c r="B361" s="56" t="s">
        <v>669</v>
      </c>
      <c r="C361" s="72" t="s">
        <v>670</v>
      </c>
      <c r="D361" s="56" t="s">
        <v>671</v>
      </c>
      <c r="E361" s="49" t="s">
        <v>121</v>
      </c>
      <c r="F361" s="45">
        <v>8</v>
      </c>
      <c r="G361" s="45"/>
      <c r="H361" s="45">
        <v>8</v>
      </c>
      <c r="I361" s="72" t="s">
        <v>253</v>
      </c>
    </row>
    <row r="362" spans="1:9" s="4" customFormat="1" ht="26.25" customHeight="1">
      <c r="A362" s="38">
        <v>343</v>
      </c>
      <c r="B362" s="138" t="s">
        <v>1697</v>
      </c>
      <c r="C362" s="72" t="s">
        <v>17</v>
      </c>
      <c r="D362" s="124" t="s">
        <v>672</v>
      </c>
      <c r="E362" s="49" t="s">
        <v>115</v>
      </c>
      <c r="F362" s="45">
        <v>4.6638999999999999</v>
      </c>
      <c r="G362" s="45">
        <v>6.0999999999999999E-2</v>
      </c>
      <c r="H362" s="45">
        <f>F362-G362</f>
        <v>4.6029</v>
      </c>
      <c r="I362" s="72" t="s">
        <v>253</v>
      </c>
    </row>
    <row r="363" spans="1:9" s="4" customFormat="1" ht="21" customHeight="1">
      <c r="A363" s="38">
        <v>344</v>
      </c>
      <c r="B363" s="44" t="s">
        <v>673</v>
      </c>
      <c r="C363" s="72" t="s">
        <v>14</v>
      </c>
      <c r="D363" s="44" t="s">
        <v>674</v>
      </c>
      <c r="E363" s="49" t="s">
        <v>23</v>
      </c>
      <c r="F363" s="134">
        <v>100</v>
      </c>
      <c r="G363" s="45"/>
      <c r="H363" s="134">
        <v>100</v>
      </c>
      <c r="I363" s="163" t="s">
        <v>675</v>
      </c>
    </row>
    <row r="364" spans="1:9" s="3" customFormat="1" ht="78.75" customHeight="1">
      <c r="A364" s="38">
        <v>345</v>
      </c>
      <c r="B364" s="138" t="s">
        <v>676</v>
      </c>
      <c r="C364" s="118" t="s">
        <v>17</v>
      </c>
      <c r="D364" s="124" t="s">
        <v>677</v>
      </c>
      <c r="E364" s="49" t="s">
        <v>88</v>
      </c>
      <c r="F364" s="45">
        <v>23.75</v>
      </c>
      <c r="G364" s="45">
        <v>9.43</v>
      </c>
      <c r="H364" s="45">
        <v>14.32</v>
      </c>
      <c r="I364" s="77" t="s">
        <v>678</v>
      </c>
    </row>
    <row r="365" spans="1:9" s="9" customFormat="1" ht="19.5" customHeight="1">
      <c r="A365" s="300" t="s">
        <v>679</v>
      </c>
      <c r="B365" s="301"/>
      <c r="C365" s="268"/>
      <c r="D365" s="35"/>
      <c r="E365" s="39"/>
      <c r="F365" s="37">
        <f t="shared" ref="F365:H365" si="44">SUM(F366:F504)</f>
        <v>637.60840599999995</v>
      </c>
      <c r="G365" s="37">
        <f t="shared" si="44"/>
        <v>137.79017999999999</v>
      </c>
      <c r="H365" s="37">
        <f t="shared" si="44"/>
        <v>474.8132260000001</v>
      </c>
      <c r="I365" s="77"/>
    </row>
    <row r="366" spans="1:9" s="6" customFormat="1" ht="27" customHeight="1">
      <c r="A366" s="72">
        <v>346</v>
      </c>
      <c r="B366" s="56" t="s">
        <v>680</v>
      </c>
      <c r="C366" s="72" t="s">
        <v>17</v>
      </c>
      <c r="D366" s="56" t="s">
        <v>681</v>
      </c>
      <c r="E366" s="49" t="s">
        <v>336</v>
      </c>
      <c r="F366" s="45">
        <v>7</v>
      </c>
      <c r="G366" s="45">
        <v>2</v>
      </c>
      <c r="H366" s="45">
        <f t="shared" ref="H366:H486" si="45">F366-G366</f>
        <v>5</v>
      </c>
      <c r="I366" s="72" t="s">
        <v>682</v>
      </c>
    </row>
    <row r="367" spans="1:9" s="6" customFormat="1" ht="27" customHeight="1">
      <c r="A367" s="72">
        <v>347</v>
      </c>
      <c r="B367" s="44" t="s">
        <v>683</v>
      </c>
      <c r="C367" s="72" t="s">
        <v>14</v>
      </c>
      <c r="D367" s="44" t="s">
        <v>684</v>
      </c>
      <c r="E367" s="49" t="s">
        <v>23</v>
      </c>
      <c r="F367" s="45">
        <v>1.1000000000000001</v>
      </c>
      <c r="G367" s="45"/>
      <c r="H367" s="45">
        <v>1.1000000000000001</v>
      </c>
      <c r="I367" s="163" t="s">
        <v>682</v>
      </c>
    </row>
    <row r="368" spans="1:9" s="9" customFormat="1" ht="26.25" customHeight="1">
      <c r="A368" s="72">
        <v>348</v>
      </c>
      <c r="B368" s="184" t="s">
        <v>1698</v>
      </c>
      <c r="C368" s="72" t="s">
        <v>17</v>
      </c>
      <c r="D368" s="56" t="s">
        <v>685</v>
      </c>
      <c r="E368" s="49" t="s">
        <v>317</v>
      </c>
      <c r="F368" s="40">
        <v>5</v>
      </c>
      <c r="G368" s="40">
        <v>3.73</v>
      </c>
      <c r="H368" s="40">
        <f t="shared" ref="H368:H373" si="46">F368-G368</f>
        <v>1.27</v>
      </c>
      <c r="I368" s="77" t="s">
        <v>1652</v>
      </c>
    </row>
    <row r="369" spans="1:9" s="15" customFormat="1" ht="26.25" customHeight="1">
      <c r="A369" s="72">
        <v>349</v>
      </c>
      <c r="B369" s="138" t="s">
        <v>1699</v>
      </c>
      <c r="C369" s="72" t="s">
        <v>17</v>
      </c>
      <c r="D369" s="124" t="s">
        <v>686</v>
      </c>
      <c r="E369" s="49" t="s">
        <v>687</v>
      </c>
      <c r="F369" s="40">
        <v>38</v>
      </c>
      <c r="G369" s="40">
        <v>24.36</v>
      </c>
      <c r="H369" s="40">
        <f t="shared" si="46"/>
        <v>13.64</v>
      </c>
      <c r="I369" s="77" t="s">
        <v>1652</v>
      </c>
    </row>
    <row r="370" spans="1:9" s="3" customFormat="1" ht="39.75" customHeight="1">
      <c r="A370" s="72">
        <v>350</v>
      </c>
      <c r="B370" s="124" t="s">
        <v>1700</v>
      </c>
      <c r="C370" s="72" t="s">
        <v>17</v>
      </c>
      <c r="D370" s="124" t="s">
        <v>688</v>
      </c>
      <c r="E370" s="49" t="s">
        <v>336</v>
      </c>
      <c r="F370" s="40">
        <v>8</v>
      </c>
      <c r="G370" s="40">
        <v>1.5</v>
      </c>
      <c r="H370" s="40">
        <f t="shared" si="46"/>
        <v>6.5</v>
      </c>
      <c r="I370" s="77" t="s">
        <v>1652</v>
      </c>
    </row>
    <row r="371" spans="1:9" s="3" customFormat="1" ht="27" customHeight="1">
      <c r="A371" s="72">
        <v>351</v>
      </c>
      <c r="B371" s="56" t="s">
        <v>1701</v>
      </c>
      <c r="C371" s="72" t="s">
        <v>17</v>
      </c>
      <c r="D371" s="56" t="s">
        <v>689</v>
      </c>
      <c r="E371" s="49" t="s">
        <v>88</v>
      </c>
      <c r="F371" s="40">
        <v>8</v>
      </c>
      <c r="G371" s="40">
        <v>0.77</v>
      </c>
      <c r="H371" s="40">
        <f t="shared" si="46"/>
        <v>7.23</v>
      </c>
      <c r="I371" s="77" t="s">
        <v>1652</v>
      </c>
    </row>
    <row r="372" spans="1:9" s="3" customFormat="1" ht="65.25" customHeight="1">
      <c r="A372" s="72">
        <v>352</v>
      </c>
      <c r="B372" s="124" t="s">
        <v>1702</v>
      </c>
      <c r="C372" s="72" t="s">
        <v>17</v>
      </c>
      <c r="D372" s="124" t="s">
        <v>690</v>
      </c>
      <c r="E372" s="141" t="s">
        <v>691</v>
      </c>
      <c r="F372" s="40">
        <v>2</v>
      </c>
      <c r="G372" s="40">
        <v>1.6025</v>
      </c>
      <c r="H372" s="40">
        <f t="shared" si="46"/>
        <v>0.39749999999999996</v>
      </c>
      <c r="I372" s="77" t="s">
        <v>1652</v>
      </c>
    </row>
    <row r="373" spans="1:9" s="3" customFormat="1" ht="30.75" customHeight="1">
      <c r="A373" s="72">
        <v>353</v>
      </c>
      <c r="B373" s="124" t="s">
        <v>1703</v>
      </c>
      <c r="C373" s="118" t="s">
        <v>17</v>
      </c>
      <c r="D373" s="124" t="s">
        <v>692</v>
      </c>
      <c r="E373" s="49" t="s">
        <v>88</v>
      </c>
      <c r="F373" s="40">
        <v>6</v>
      </c>
      <c r="G373" s="40">
        <v>1</v>
      </c>
      <c r="H373" s="40">
        <f t="shared" si="46"/>
        <v>5</v>
      </c>
      <c r="I373" s="77" t="s">
        <v>1652</v>
      </c>
    </row>
    <row r="374" spans="1:9" s="3" customFormat="1" ht="37.5" customHeight="1">
      <c r="A374" s="72">
        <v>354</v>
      </c>
      <c r="B374" s="184" t="s">
        <v>693</v>
      </c>
      <c r="C374" s="118" t="s">
        <v>17</v>
      </c>
      <c r="D374" s="56" t="s">
        <v>694</v>
      </c>
      <c r="E374" s="49" t="s">
        <v>88</v>
      </c>
      <c r="F374" s="40">
        <v>1.5</v>
      </c>
      <c r="G374" s="40">
        <v>0.38</v>
      </c>
      <c r="H374" s="40">
        <v>1.1200000000000001</v>
      </c>
      <c r="I374" s="77" t="s">
        <v>1652</v>
      </c>
    </row>
    <row r="375" spans="1:9" s="9" customFormat="1" ht="29.25" customHeight="1">
      <c r="A375" s="72">
        <v>355</v>
      </c>
      <c r="B375" s="184" t="s">
        <v>695</v>
      </c>
      <c r="C375" s="118" t="s">
        <v>14</v>
      </c>
      <c r="D375" s="56" t="s">
        <v>696</v>
      </c>
      <c r="E375" s="49" t="s">
        <v>43</v>
      </c>
      <c r="F375" s="40">
        <v>1.76</v>
      </c>
      <c r="G375" s="40">
        <v>0.04</v>
      </c>
      <c r="H375" s="40">
        <v>1.72</v>
      </c>
      <c r="I375" s="77" t="s">
        <v>1652</v>
      </c>
    </row>
    <row r="376" spans="1:9" s="9" customFormat="1" ht="39" customHeight="1">
      <c r="A376" s="72">
        <v>356</v>
      </c>
      <c r="B376" s="124" t="s">
        <v>1704</v>
      </c>
      <c r="C376" s="118" t="s">
        <v>17</v>
      </c>
      <c r="D376" s="56" t="s">
        <v>697</v>
      </c>
      <c r="E376" s="49" t="s">
        <v>115</v>
      </c>
      <c r="F376" s="40">
        <v>3.0528</v>
      </c>
      <c r="G376" s="40">
        <v>0.3</v>
      </c>
      <c r="H376" s="40">
        <f t="shared" ref="H376:H383" si="47">F376-G376</f>
        <v>2.7528000000000001</v>
      </c>
      <c r="I376" s="77" t="s">
        <v>1652</v>
      </c>
    </row>
    <row r="377" spans="1:9" s="3" customFormat="1" ht="44.25" customHeight="1">
      <c r="A377" s="72">
        <v>357</v>
      </c>
      <c r="B377" s="124" t="s">
        <v>1705</v>
      </c>
      <c r="C377" s="118" t="s">
        <v>17</v>
      </c>
      <c r="D377" s="124" t="s">
        <v>698</v>
      </c>
      <c r="E377" s="49" t="s">
        <v>115</v>
      </c>
      <c r="F377" s="40">
        <v>3.06</v>
      </c>
      <c r="G377" s="40">
        <v>0.08</v>
      </c>
      <c r="H377" s="40">
        <f t="shared" si="47"/>
        <v>2.98</v>
      </c>
      <c r="I377" s="77" t="s">
        <v>1652</v>
      </c>
    </row>
    <row r="378" spans="1:9" s="9" customFormat="1" ht="63.75" customHeight="1">
      <c r="A378" s="72">
        <v>358</v>
      </c>
      <c r="B378" s="124" t="s">
        <v>1706</v>
      </c>
      <c r="C378" s="118" t="s">
        <v>17</v>
      </c>
      <c r="D378" s="124" t="s">
        <v>699</v>
      </c>
      <c r="E378" s="49" t="s">
        <v>115</v>
      </c>
      <c r="F378" s="40">
        <v>5</v>
      </c>
      <c r="G378" s="40">
        <v>0.3</v>
      </c>
      <c r="H378" s="40">
        <f t="shared" si="47"/>
        <v>4.7</v>
      </c>
      <c r="I378" s="77" t="s">
        <v>1652</v>
      </c>
    </row>
    <row r="379" spans="1:9" s="9" customFormat="1" ht="45.75" customHeight="1">
      <c r="A379" s="72">
        <v>359</v>
      </c>
      <c r="B379" s="124" t="s">
        <v>1707</v>
      </c>
      <c r="C379" s="118" t="s">
        <v>17</v>
      </c>
      <c r="D379" s="124" t="s">
        <v>700</v>
      </c>
      <c r="E379" s="49" t="s">
        <v>317</v>
      </c>
      <c r="F379" s="40">
        <v>5</v>
      </c>
      <c r="G379" s="40">
        <v>1.0225</v>
      </c>
      <c r="H379" s="40">
        <f t="shared" si="47"/>
        <v>3.9775</v>
      </c>
      <c r="I379" s="77" t="s">
        <v>1652</v>
      </c>
    </row>
    <row r="380" spans="1:9" s="3" customFormat="1" ht="63.75" customHeight="1">
      <c r="A380" s="72">
        <v>360</v>
      </c>
      <c r="B380" s="124" t="s">
        <v>1708</v>
      </c>
      <c r="C380" s="118" t="s">
        <v>17</v>
      </c>
      <c r="D380" s="124" t="s">
        <v>701</v>
      </c>
      <c r="E380" s="141" t="s">
        <v>50</v>
      </c>
      <c r="F380" s="40">
        <v>4.8</v>
      </c>
      <c r="G380" s="40">
        <v>0.05</v>
      </c>
      <c r="H380" s="40">
        <f t="shared" si="47"/>
        <v>4.75</v>
      </c>
      <c r="I380" s="77" t="s">
        <v>1652</v>
      </c>
    </row>
    <row r="381" spans="1:9" s="9" customFormat="1" ht="48.75" customHeight="1">
      <c r="A381" s="72">
        <v>361</v>
      </c>
      <c r="B381" s="124" t="s">
        <v>1709</v>
      </c>
      <c r="C381" s="118" t="s">
        <v>17</v>
      </c>
      <c r="D381" s="56" t="s">
        <v>702</v>
      </c>
      <c r="E381" s="49" t="s">
        <v>115</v>
      </c>
      <c r="F381" s="40">
        <v>3</v>
      </c>
      <c r="G381" s="40">
        <v>0.1</v>
      </c>
      <c r="H381" s="40">
        <f t="shared" si="47"/>
        <v>2.9</v>
      </c>
      <c r="I381" s="77" t="s">
        <v>703</v>
      </c>
    </row>
    <row r="382" spans="1:9" s="3" customFormat="1" ht="42" customHeight="1">
      <c r="A382" s="72">
        <v>362</v>
      </c>
      <c r="B382" s="138" t="s">
        <v>704</v>
      </c>
      <c r="C382" s="118" t="s">
        <v>17</v>
      </c>
      <c r="D382" s="124" t="s">
        <v>705</v>
      </c>
      <c r="E382" s="141" t="s">
        <v>115</v>
      </c>
      <c r="F382" s="40">
        <v>12.75</v>
      </c>
      <c r="G382" s="40">
        <v>3.32</v>
      </c>
      <c r="H382" s="40">
        <f t="shared" si="47"/>
        <v>9.43</v>
      </c>
      <c r="I382" s="77" t="s">
        <v>706</v>
      </c>
    </row>
    <row r="383" spans="1:9" s="3" customFormat="1" ht="40.5" customHeight="1">
      <c r="A383" s="72">
        <v>363</v>
      </c>
      <c r="B383" s="124" t="s">
        <v>707</v>
      </c>
      <c r="C383" s="118" t="s">
        <v>14</v>
      </c>
      <c r="D383" s="56" t="s">
        <v>708</v>
      </c>
      <c r="E383" s="49" t="s">
        <v>30</v>
      </c>
      <c r="F383" s="40">
        <v>1.7969059999999999</v>
      </c>
      <c r="G383" s="40"/>
      <c r="H383" s="40">
        <f t="shared" si="47"/>
        <v>1.7969059999999999</v>
      </c>
      <c r="I383" s="77" t="s">
        <v>709</v>
      </c>
    </row>
    <row r="384" spans="1:9" s="9" customFormat="1" ht="27.75" customHeight="1">
      <c r="A384" s="72">
        <v>364</v>
      </c>
      <c r="B384" s="54" t="s">
        <v>710</v>
      </c>
      <c r="C384" s="38" t="s">
        <v>17</v>
      </c>
      <c r="D384" s="35" t="s">
        <v>711</v>
      </c>
      <c r="E384" s="39" t="s">
        <v>76</v>
      </c>
      <c r="F384" s="40">
        <v>5</v>
      </c>
      <c r="G384" s="40">
        <v>1.0027999999999999</v>
      </c>
      <c r="H384" s="40">
        <f t="shared" ref="H384:H389" si="48">F384-G384</f>
        <v>3.9972000000000003</v>
      </c>
      <c r="I384" s="38" t="s">
        <v>31</v>
      </c>
    </row>
    <row r="385" spans="1:9" s="9" customFormat="1" ht="37.5" customHeight="1">
      <c r="A385" s="72">
        <v>365</v>
      </c>
      <c r="B385" s="124" t="s">
        <v>712</v>
      </c>
      <c r="C385" s="72" t="s">
        <v>17</v>
      </c>
      <c r="D385" s="124" t="s">
        <v>713</v>
      </c>
      <c r="E385" s="39" t="s">
        <v>714</v>
      </c>
      <c r="F385" s="40">
        <v>5</v>
      </c>
      <c r="G385" s="40">
        <v>2</v>
      </c>
      <c r="H385" s="40">
        <f t="shared" si="48"/>
        <v>3</v>
      </c>
      <c r="I385" s="38" t="s">
        <v>31</v>
      </c>
    </row>
    <row r="386" spans="1:9" s="9" customFormat="1" ht="40.5" customHeight="1">
      <c r="A386" s="72">
        <v>366</v>
      </c>
      <c r="B386" s="146" t="s">
        <v>715</v>
      </c>
      <c r="C386" s="38" t="s">
        <v>17</v>
      </c>
      <c r="D386" s="35" t="s">
        <v>716</v>
      </c>
      <c r="E386" s="39" t="s">
        <v>156</v>
      </c>
      <c r="F386" s="40">
        <v>1.8</v>
      </c>
      <c r="G386" s="40">
        <v>0.3</v>
      </c>
      <c r="H386" s="40">
        <f t="shared" si="48"/>
        <v>1.5</v>
      </c>
      <c r="I386" s="38" t="s">
        <v>31</v>
      </c>
    </row>
    <row r="387" spans="1:9" s="9" customFormat="1" ht="33" customHeight="1">
      <c r="A387" s="72">
        <v>367</v>
      </c>
      <c r="B387" s="54" t="s">
        <v>717</v>
      </c>
      <c r="C387" s="38" t="s">
        <v>17</v>
      </c>
      <c r="D387" s="35" t="s">
        <v>718</v>
      </c>
      <c r="E387" s="39" t="s">
        <v>156</v>
      </c>
      <c r="F387" s="40">
        <v>10</v>
      </c>
      <c r="G387" s="40">
        <v>7.5</v>
      </c>
      <c r="H387" s="40">
        <f t="shared" si="48"/>
        <v>2.5</v>
      </c>
      <c r="I387" s="38" t="s">
        <v>31</v>
      </c>
    </row>
    <row r="388" spans="1:9" s="9" customFormat="1" ht="28.5" customHeight="1">
      <c r="A388" s="72">
        <v>368</v>
      </c>
      <c r="B388" s="124" t="s">
        <v>719</v>
      </c>
      <c r="C388" s="118" t="s">
        <v>17</v>
      </c>
      <c r="D388" s="124" t="s">
        <v>720</v>
      </c>
      <c r="E388" s="39" t="s">
        <v>156</v>
      </c>
      <c r="F388" s="40">
        <v>1.5</v>
      </c>
      <c r="G388" s="40">
        <v>0.8</v>
      </c>
      <c r="H388" s="40">
        <f t="shared" si="48"/>
        <v>0.7</v>
      </c>
      <c r="I388" s="38" t="s">
        <v>31</v>
      </c>
    </row>
    <row r="389" spans="1:9" s="9" customFormat="1" ht="33" customHeight="1">
      <c r="A389" s="72">
        <v>369</v>
      </c>
      <c r="B389" s="124" t="s">
        <v>721</v>
      </c>
      <c r="C389" s="118" t="s">
        <v>17</v>
      </c>
      <c r="D389" s="124" t="s">
        <v>722</v>
      </c>
      <c r="E389" s="39" t="s">
        <v>19</v>
      </c>
      <c r="F389" s="40">
        <v>2</v>
      </c>
      <c r="G389" s="40">
        <v>0.3</v>
      </c>
      <c r="H389" s="40">
        <f t="shared" si="48"/>
        <v>1.7</v>
      </c>
      <c r="I389" s="38" t="s">
        <v>31</v>
      </c>
    </row>
    <row r="390" spans="1:9" s="3" customFormat="1" ht="107.25" customHeight="1">
      <c r="A390" s="72">
        <v>370</v>
      </c>
      <c r="B390" s="185" t="s">
        <v>723</v>
      </c>
      <c r="C390" s="72" t="s">
        <v>17</v>
      </c>
      <c r="D390" s="56" t="s">
        <v>724</v>
      </c>
      <c r="E390" s="39" t="s">
        <v>115</v>
      </c>
      <c r="F390" s="40">
        <v>10</v>
      </c>
      <c r="G390" s="40">
        <v>1</v>
      </c>
      <c r="H390" s="40">
        <v>9</v>
      </c>
      <c r="I390" s="38" t="s">
        <v>31</v>
      </c>
    </row>
    <row r="391" spans="1:9" s="4" customFormat="1" ht="35.25" customHeight="1">
      <c r="A391" s="72">
        <v>371</v>
      </c>
      <c r="B391" s="44" t="s">
        <v>725</v>
      </c>
      <c r="C391" s="72" t="s">
        <v>14</v>
      </c>
      <c r="D391" s="44" t="s">
        <v>726</v>
      </c>
      <c r="E391" s="49" t="s">
        <v>23</v>
      </c>
      <c r="F391" s="45">
        <v>2</v>
      </c>
      <c r="G391" s="45"/>
      <c r="H391" s="45">
        <v>2</v>
      </c>
      <c r="I391" s="72" t="s">
        <v>118</v>
      </c>
    </row>
    <row r="392" spans="1:9" s="9" customFormat="1" ht="38.25" customHeight="1">
      <c r="A392" s="72">
        <v>372</v>
      </c>
      <c r="B392" s="146" t="s">
        <v>727</v>
      </c>
      <c r="C392" s="38" t="s">
        <v>14</v>
      </c>
      <c r="D392" s="35" t="s">
        <v>728</v>
      </c>
      <c r="E392" s="39" t="s">
        <v>23</v>
      </c>
      <c r="F392" s="40">
        <v>1.1399999999999999</v>
      </c>
      <c r="G392" s="40"/>
      <c r="H392" s="40">
        <f t="shared" ref="H392:H410" si="49">F392-G392</f>
        <v>1.1399999999999999</v>
      </c>
      <c r="I392" s="38" t="s">
        <v>31</v>
      </c>
    </row>
    <row r="393" spans="1:9" s="9" customFormat="1" ht="27" customHeight="1">
      <c r="A393" s="72">
        <v>373</v>
      </c>
      <c r="B393" s="146" t="s">
        <v>729</v>
      </c>
      <c r="C393" s="38" t="s">
        <v>17</v>
      </c>
      <c r="D393" s="35" t="s">
        <v>730</v>
      </c>
      <c r="E393" s="39" t="s">
        <v>156</v>
      </c>
      <c r="F393" s="40">
        <v>5</v>
      </c>
      <c r="G393" s="40">
        <v>0.5</v>
      </c>
      <c r="H393" s="40">
        <f t="shared" ref="H393" si="50">F393-G393</f>
        <v>4.5</v>
      </c>
      <c r="I393" s="38" t="s">
        <v>31</v>
      </c>
    </row>
    <row r="394" spans="1:9" s="3" customFormat="1" ht="17.25" customHeight="1">
      <c r="A394" s="72">
        <v>374</v>
      </c>
      <c r="B394" s="146" t="s">
        <v>1710</v>
      </c>
      <c r="C394" s="158" t="s">
        <v>17</v>
      </c>
      <c r="D394" s="35" t="s">
        <v>731</v>
      </c>
      <c r="E394" s="39" t="s">
        <v>336</v>
      </c>
      <c r="F394" s="40">
        <v>1.62</v>
      </c>
      <c r="G394" s="40">
        <v>0.56000000000000005</v>
      </c>
      <c r="H394" s="40">
        <f t="shared" si="49"/>
        <v>1.06</v>
      </c>
      <c r="I394" s="38" t="s">
        <v>31</v>
      </c>
    </row>
    <row r="395" spans="1:9" s="9" customFormat="1" ht="39" customHeight="1">
      <c r="A395" s="72">
        <v>375</v>
      </c>
      <c r="B395" s="146" t="s">
        <v>1711</v>
      </c>
      <c r="C395" s="158" t="s">
        <v>17</v>
      </c>
      <c r="D395" s="35" t="s">
        <v>732</v>
      </c>
      <c r="E395" s="39" t="s">
        <v>469</v>
      </c>
      <c r="F395" s="40">
        <v>1.5</v>
      </c>
      <c r="G395" s="40">
        <v>0.5</v>
      </c>
      <c r="H395" s="40">
        <f t="shared" si="49"/>
        <v>1</v>
      </c>
      <c r="I395" s="38" t="s">
        <v>31</v>
      </c>
    </row>
    <row r="396" spans="1:9" s="4" customFormat="1" ht="36">
      <c r="A396" s="72">
        <v>376</v>
      </c>
      <c r="B396" s="86" t="s">
        <v>733</v>
      </c>
      <c r="C396" s="118" t="s">
        <v>17</v>
      </c>
      <c r="D396" s="124" t="s">
        <v>734</v>
      </c>
      <c r="E396" s="49" t="s">
        <v>115</v>
      </c>
      <c r="F396" s="45">
        <v>1.5</v>
      </c>
      <c r="G396" s="45">
        <v>0.16088</v>
      </c>
      <c r="H396" s="45">
        <f t="shared" si="49"/>
        <v>1.3391200000000001</v>
      </c>
      <c r="I396" s="72" t="s">
        <v>31</v>
      </c>
    </row>
    <row r="397" spans="1:9" s="4" customFormat="1" ht="27" customHeight="1">
      <c r="A397" s="72">
        <v>377</v>
      </c>
      <c r="B397" s="109" t="s">
        <v>735</v>
      </c>
      <c r="C397" s="110" t="s">
        <v>17</v>
      </c>
      <c r="D397" s="56" t="s">
        <v>736</v>
      </c>
      <c r="E397" s="49" t="s">
        <v>336</v>
      </c>
      <c r="F397" s="45">
        <v>3</v>
      </c>
      <c r="G397" s="45">
        <v>1</v>
      </c>
      <c r="H397" s="45">
        <f t="shared" si="49"/>
        <v>2</v>
      </c>
      <c r="I397" s="72" t="s">
        <v>31</v>
      </c>
    </row>
    <row r="398" spans="1:9" s="6" customFormat="1" ht="15.75" customHeight="1">
      <c r="A398" s="72">
        <v>378</v>
      </c>
      <c r="B398" s="109" t="s">
        <v>737</v>
      </c>
      <c r="C398" s="72" t="s">
        <v>17</v>
      </c>
      <c r="D398" s="56" t="s">
        <v>738</v>
      </c>
      <c r="E398" s="49" t="s">
        <v>19</v>
      </c>
      <c r="F398" s="45">
        <v>2.2999999999999998</v>
      </c>
      <c r="G398" s="45">
        <v>0.5</v>
      </c>
      <c r="H398" s="45">
        <f t="shared" si="49"/>
        <v>1.7999999999999998</v>
      </c>
      <c r="I398" s="72" t="s">
        <v>31</v>
      </c>
    </row>
    <row r="399" spans="1:9" s="4" customFormat="1" ht="24" customHeight="1">
      <c r="A399" s="72">
        <v>379</v>
      </c>
      <c r="B399" s="86" t="s">
        <v>739</v>
      </c>
      <c r="C399" s="118" t="s">
        <v>14</v>
      </c>
      <c r="D399" s="56" t="s">
        <v>740</v>
      </c>
      <c r="E399" s="49" t="s">
        <v>50</v>
      </c>
      <c r="F399" s="45">
        <v>1.5</v>
      </c>
      <c r="G399" s="45"/>
      <c r="H399" s="45">
        <f t="shared" si="49"/>
        <v>1.5</v>
      </c>
      <c r="I399" s="72" t="s">
        <v>31</v>
      </c>
    </row>
    <row r="400" spans="1:9" s="4" customFormat="1" ht="39" customHeight="1">
      <c r="A400" s="72">
        <v>380</v>
      </c>
      <c r="B400" s="124" t="s">
        <v>1712</v>
      </c>
      <c r="C400" s="118" t="s">
        <v>17</v>
      </c>
      <c r="D400" s="124" t="s">
        <v>741</v>
      </c>
      <c r="E400" s="49" t="s">
        <v>317</v>
      </c>
      <c r="F400" s="45">
        <v>2.2400000000000002</v>
      </c>
      <c r="G400" s="45">
        <v>0.5</v>
      </c>
      <c r="H400" s="45">
        <f t="shared" si="49"/>
        <v>1.7400000000000002</v>
      </c>
      <c r="I400" s="102" t="s">
        <v>31</v>
      </c>
    </row>
    <row r="401" spans="1:9" s="6" customFormat="1" ht="26.25" customHeight="1">
      <c r="A401" s="72">
        <v>381</v>
      </c>
      <c r="B401" s="109" t="s">
        <v>1713</v>
      </c>
      <c r="C401" s="110" t="s">
        <v>17</v>
      </c>
      <c r="D401" s="56" t="s">
        <v>742</v>
      </c>
      <c r="E401" s="49" t="s">
        <v>336</v>
      </c>
      <c r="F401" s="45">
        <v>12</v>
      </c>
      <c r="G401" s="45">
        <v>1</v>
      </c>
      <c r="H401" s="45">
        <f t="shared" si="49"/>
        <v>11</v>
      </c>
      <c r="I401" s="72" t="s">
        <v>31</v>
      </c>
    </row>
    <row r="402" spans="1:9" s="6" customFormat="1" ht="26.25" customHeight="1">
      <c r="A402" s="72">
        <v>382</v>
      </c>
      <c r="B402" s="56" t="s">
        <v>743</v>
      </c>
      <c r="C402" s="72" t="s">
        <v>17</v>
      </c>
      <c r="D402" s="56" t="s">
        <v>744</v>
      </c>
      <c r="E402" s="49" t="s">
        <v>317</v>
      </c>
      <c r="F402" s="45">
        <v>1.7</v>
      </c>
      <c r="G402" s="45">
        <v>0.55000000000000004</v>
      </c>
      <c r="H402" s="45">
        <f t="shared" si="49"/>
        <v>1.1499999999999999</v>
      </c>
      <c r="I402" s="72" t="s">
        <v>102</v>
      </c>
    </row>
    <row r="403" spans="1:9" s="6" customFormat="1" ht="26.25" customHeight="1">
      <c r="A403" s="72">
        <v>383</v>
      </c>
      <c r="B403" s="138" t="s">
        <v>745</v>
      </c>
      <c r="C403" s="118" t="s">
        <v>17</v>
      </c>
      <c r="D403" s="56" t="s">
        <v>746</v>
      </c>
      <c r="E403" s="49" t="s">
        <v>589</v>
      </c>
      <c r="F403" s="45">
        <v>12</v>
      </c>
      <c r="G403" s="45">
        <v>6.5</v>
      </c>
      <c r="H403" s="45">
        <f t="shared" si="49"/>
        <v>5.5</v>
      </c>
      <c r="I403" s="102" t="s">
        <v>102</v>
      </c>
    </row>
    <row r="404" spans="1:9" s="6" customFormat="1" ht="26.25" customHeight="1">
      <c r="A404" s="72">
        <v>384</v>
      </c>
      <c r="B404" s="56" t="s">
        <v>747</v>
      </c>
      <c r="C404" s="72" t="s">
        <v>17</v>
      </c>
      <c r="D404" s="56" t="s">
        <v>748</v>
      </c>
      <c r="E404" s="49" t="s">
        <v>76</v>
      </c>
      <c r="F404" s="45">
        <v>2.5</v>
      </c>
      <c r="G404" s="45">
        <v>0.8</v>
      </c>
      <c r="H404" s="45">
        <f t="shared" si="49"/>
        <v>1.7</v>
      </c>
      <c r="I404" s="72" t="s">
        <v>102</v>
      </c>
    </row>
    <row r="405" spans="1:9" s="6" customFormat="1" ht="26.25" customHeight="1">
      <c r="A405" s="72">
        <v>385</v>
      </c>
      <c r="B405" s="56" t="s">
        <v>749</v>
      </c>
      <c r="C405" s="118" t="s">
        <v>17</v>
      </c>
      <c r="D405" s="56" t="s">
        <v>750</v>
      </c>
      <c r="E405" s="49" t="s">
        <v>156</v>
      </c>
      <c r="F405" s="45">
        <v>1.5</v>
      </c>
      <c r="G405" s="45">
        <v>1</v>
      </c>
      <c r="H405" s="45">
        <f t="shared" si="49"/>
        <v>0.5</v>
      </c>
      <c r="I405" s="102" t="s">
        <v>102</v>
      </c>
    </row>
    <row r="406" spans="1:9" s="4" customFormat="1" ht="37.5" customHeight="1">
      <c r="A406" s="72">
        <v>386</v>
      </c>
      <c r="B406" s="124" t="s">
        <v>751</v>
      </c>
      <c r="C406" s="118" t="s">
        <v>17</v>
      </c>
      <c r="D406" s="56" t="s">
        <v>752</v>
      </c>
      <c r="E406" s="49" t="s">
        <v>156</v>
      </c>
      <c r="F406" s="45">
        <v>3.3</v>
      </c>
      <c r="G406" s="45">
        <v>2.54</v>
      </c>
      <c r="H406" s="45">
        <f t="shared" si="49"/>
        <v>0.75999999999999979</v>
      </c>
      <c r="I406" s="102" t="s">
        <v>102</v>
      </c>
    </row>
    <row r="407" spans="1:9" s="3" customFormat="1" ht="27" customHeight="1">
      <c r="A407" s="72">
        <v>387</v>
      </c>
      <c r="B407" s="35" t="s">
        <v>753</v>
      </c>
      <c r="C407" s="38" t="s">
        <v>14</v>
      </c>
      <c r="D407" s="35" t="s">
        <v>754</v>
      </c>
      <c r="E407" s="39" t="s">
        <v>30</v>
      </c>
      <c r="F407" s="40">
        <v>1</v>
      </c>
      <c r="G407" s="40"/>
      <c r="H407" s="40">
        <f t="shared" si="49"/>
        <v>1</v>
      </c>
      <c r="I407" s="77" t="s">
        <v>102</v>
      </c>
    </row>
    <row r="408" spans="1:9" s="3" customFormat="1" ht="27" customHeight="1">
      <c r="A408" s="72">
        <v>388</v>
      </c>
      <c r="B408" s="35" t="s">
        <v>755</v>
      </c>
      <c r="C408" s="38" t="s">
        <v>14</v>
      </c>
      <c r="D408" s="35" t="s">
        <v>756</v>
      </c>
      <c r="E408" s="39" t="s">
        <v>30</v>
      </c>
      <c r="F408" s="40">
        <v>1.4</v>
      </c>
      <c r="G408" s="40">
        <v>0.08</v>
      </c>
      <c r="H408" s="40">
        <v>1.32</v>
      </c>
      <c r="I408" s="77" t="s">
        <v>102</v>
      </c>
    </row>
    <row r="409" spans="1:9" s="3" customFormat="1" ht="27" customHeight="1">
      <c r="A409" s="72">
        <v>389</v>
      </c>
      <c r="B409" s="35" t="s">
        <v>757</v>
      </c>
      <c r="C409" s="38" t="s">
        <v>14</v>
      </c>
      <c r="D409" s="35" t="s">
        <v>758</v>
      </c>
      <c r="E409" s="39" t="s">
        <v>23</v>
      </c>
      <c r="F409" s="40">
        <v>1</v>
      </c>
      <c r="G409" s="40"/>
      <c r="H409" s="40">
        <f t="shared" si="49"/>
        <v>1</v>
      </c>
      <c r="I409" s="77" t="s">
        <v>102</v>
      </c>
    </row>
    <row r="410" spans="1:9" s="9" customFormat="1" ht="27" customHeight="1">
      <c r="A410" s="72">
        <v>390</v>
      </c>
      <c r="B410" s="35" t="s">
        <v>759</v>
      </c>
      <c r="C410" s="38" t="s">
        <v>17</v>
      </c>
      <c r="D410" s="35" t="s">
        <v>760</v>
      </c>
      <c r="E410" s="39" t="s">
        <v>156</v>
      </c>
      <c r="F410" s="40">
        <v>1.2</v>
      </c>
      <c r="G410" s="40">
        <v>0.5</v>
      </c>
      <c r="H410" s="40">
        <f t="shared" si="49"/>
        <v>0.7</v>
      </c>
      <c r="I410" s="77" t="s">
        <v>102</v>
      </c>
    </row>
    <row r="411" spans="1:9" s="9" customFormat="1" ht="27" customHeight="1">
      <c r="A411" s="72">
        <v>391</v>
      </c>
      <c r="B411" s="119" t="s">
        <v>761</v>
      </c>
      <c r="C411" s="38" t="s">
        <v>17</v>
      </c>
      <c r="D411" s="119" t="s">
        <v>762</v>
      </c>
      <c r="E411" s="175" t="s">
        <v>156</v>
      </c>
      <c r="F411" s="40">
        <v>1.1100000000000001</v>
      </c>
      <c r="G411" s="40">
        <v>0.59</v>
      </c>
      <c r="H411" s="40">
        <v>0.52</v>
      </c>
      <c r="I411" s="77" t="s">
        <v>102</v>
      </c>
    </row>
    <row r="412" spans="1:9" s="9" customFormat="1" ht="27" customHeight="1">
      <c r="A412" s="72">
        <v>392</v>
      </c>
      <c r="B412" s="35" t="s">
        <v>763</v>
      </c>
      <c r="C412" s="38" t="s">
        <v>14</v>
      </c>
      <c r="D412" s="35" t="s">
        <v>764</v>
      </c>
      <c r="E412" s="39" t="s">
        <v>23</v>
      </c>
      <c r="F412" s="40">
        <v>1.7</v>
      </c>
      <c r="G412" s="40"/>
      <c r="H412" s="40">
        <f t="shared" ref="H412:H455" si="51">F412-G412</f>
        <v>1.7</v>
      </c>
      <c r="I412" s="38" t="s">
        <v>102</v>
      </c>
    </row>
    <row r="413" spans="1:9" s="6" customFormat="1" ht="41.25" customHeight="1">
      <c r="A413" s="72">
        <v>393</v>
      </c>
      <c r="B413" s="44" t="s">
        <v>765</v>
      </c>
      <c r="C413" s="72" t="s">
        <v>14</v>
      </c>
      <c r="D413" s="44" t="s">
        <v>766</v>
      </c>
      <c r="E413" s="49" t="s">
        <v>30</v>
      </c>
      <c r="F413" s="45">
        <v>1.68</v>
      </c>
      <c r="G413" s="45"/>
      <c r="H413" s="45">
        <f t="shared" si="51"/>
        <v>1.68</v>
      </c>
      <c r="I413" s="72" t="s">
        <v>102</v>
      </c>
    </row>
    <row r="414" spans="1:9" s="4" customFormat="1" ht="15.75" customHeight="1">
      <c r="A414" s="72">
        <v>394</v>
      </c>
      <c r="B414" s="56" t="s">
        <v>1714</v>
      </c>
      <c r="C414" s="72" t="s">
        <v>17</v>
      </c>
      <c r="D414" s="56" t="s">
        <v>767</v>
      </c>
      <c r="E414" s="49" t="s">
        <v>40</v>
      </c>
      <c r="F414" s="45">
        <v>5</v>
      </c>
      <c r="G414" s="45">
        <v>0.5</v>
      </c>
      <c r="H414" s="45">
        <f t="shared" si="51"/>
        <v>4.5</v>
      </c>
      <c r="I414" s="72" t="s">
        <v>102</v>
      </c>
    </row>
    <row r="415" spans="1:9" s="6" customFormat="1" ht="51.75" customHeight="1">
      <c r="A415" s="72">
        <v>395</v>
      </c>
      <c r="B415" s="124" t="s">
        <v>768</v>
      </c>
      <c r="C415" s="72" t="s">
        <v>17</v>
      </c>
      <c r="D415" s="124" t="s">
        <v>769</v>
      </c>
      <c r="E415" s="49" t="s">
        <v>19</v>
      </c>
      <c r="F415" s="45">
        <v>6.8</v>
      </c>
      <c r="G415" s="45">
        <v>0.4</v>
      </c>
      <c r="H415" s="45">
        <f t="shared" si="51"/>
        <v>6.3999999999999995</v>
      </c>
      <c r="I415" s="102" t="s">
        <v>102</v>
      </c>
    </row>
    <row r="416" spans="1:9" s="4" customFormat="1" ht="26.25" customHeight="1">
      <c r="A416" s="72">
        <v>396</v>
      </c>
      <c r="B416" s="123" t="s">
        <v>770</v>
      </c>
      <c r="C416" s="121" t="s">
        <v>14</v>
      </c>
      <c r="D416" s="56" t="s">
        <v>771</v>
      </c>
      <c r="E416" s="49" t="s">
        <v>50</v>
      </c>
      <c r="F416" s="45">
        <v>10</v>
      </c>
      <c r="G416" s="45"/>
      <c r="H416" s="45">
        <f t="shared" si="51"/>
        <v>10</v>
      </c>
      <c r="I416" s="102" t="s">
        <v>102</v>
      </c>
    </row>
    <row r="417" spans="1:9" s="4" customFormat="1" ht="39.75" customHeight="1">
      <c r="A417" s="72">
        <v>397</v>
      </c>
      <c r="B417" s="56" t="s">
        <v>772</v>
      </c>
      <c r="C417" s="72" t="s">
        <v>17</v>
      </c>
      <c r="D417" s="56" t="s">
        <v>773</v>
      </c>
      <c r="E417" s="49" t="s">
        <v>317</v>
      </c>
      <c r="F417" s="45">
        <v>5.3</v>
      </c>
      <c r="G417" s="45">
        <v>1.5</v>
      </c>
      <c r="H417" s="45">
        <f t="shared" si="51"/>
        <v>3.8</v>
      </c>
      <c r="I417" s="72" t="s">
        <v>102</v>
      </c>
    </row>
    <row r="418" spans="1:9" s="4" customFormat="1" ht="48">
      <c r="A418" s="72">
        <v>398</v>
      </c>
      <c r="B418" s="124" t="s">
        <v>774</v>
      </c>
      <c r="C418" s="118" t="s">
        <v>17</v>
      </c>
      <c r="D418" s="56" t="s">
        <v>775</v>
      </c>
      <c r="E418" s="49" t="s">
        <v>222</v>
      </c>
      <c r="F418" s="45">
        <v>6.5</v>
      </c>
      <c r="G418" s="45">
        <v>2.5</v>
      </c>
      <c r="H418" s="45">
        <f t="shared" si="51"/>
        <v>4</v>
      </c>
      <c r="I418" s="102" t="s">
        <v>102</v>
      </c>
    </row>
    <row r="419" spans="1:9" s="9" customFormat="1" ht="27" customHeight="1">
      <c r="A419" s="72">
        <v>399</v>
      </c>
      <c r="B419" s="54" t="s">
        <v>776</v>
      </c>
      <c r="C419" s="115" t="s">
        <v>17</v>
      </c>
      <c r="D419" s="35" t="s">
        <v>777</v>
      </c>
      <c r="E419" s="39" t="s">
        <v>19</v>
      </c>
      <c r="F419" s="40">
        <v>2.5</v>
      </c>
      <c r="G419" s="40">
        <v>0.08</v>
      </c>
      <c r="H419" s="40">
        <f t="shared" si="51"/>
        <v>2.42</v>
      </c>
      <c r="I419" s="77" t="s">
        <v>102</v>
      </c>
    </row>
    <row r="420" spans="1:9" s="3" customFormat="1" ht="45" customHeight="1">
      <c r="A420" s="72">
        <v>400</v>
      </c>
      <c r="B420" s="186" t="s">
        <v>778</v>
      </c>
      <c r="C420" s="187" t="s">
        <v>14</v>
      </c>
      <c r="D420" s="186" t="s">
        <v>779</v>
      </c>
      <c r="E420" s="188" t="s">
        <v>1715</v>
      </c>
      <c r="F420" s="189">
        <v>1.2</v>
      </c>
      <c r="G420" s="190"/>
      <c r="H420" s="190">
        <v>1.2</v>
      </c>
      <c r="I420" s="187" t="s">
        <v>102</v>
      </c>
    </row>
    <row r="421" spans="1:9" s="3" customFormat="1" ht="42.75" customHeight="1">
      <c r="A421" s="72">
        <v>401</v>
      </c>
      <c r="B421" s="186" t="s">
        <v>780</v>
      </c>
      <c r="C421" s="187" t="s">
        <v>14</v>
      </c>
      <c r="D421" s="186" t="s">
        <v>781</v>
      </c>
      <c r="E421" s="188" t="s">
        <v>30</v>
      </c>
      <c r="F421" s="189">
        <v>1.2</v>
      </c>
      <c r="G421" s="190"/>
      <c r="H421" s="190">
        <v>1.2</v>
      </c>
      <c r="I421" s="187" t="s">
        <v>102</v>
      </c>
    </row>
    <row r="422" spans="1:9" s="3" customFormat="1" ht="53.25" customHeight="1">
      <c r="A422" s="72">
        <v>402</v>
      </c>
      <c r="B422" s="186" t="s">
        <v>782</v>
      </c>
      <c r="C422" s="187" t="s">
        <v>14</v>
      </c>
      <c r="D422" s="186" t="s">
        <v>783</v>
      </c>
      <c r="E422" s="188" t="s">
        <v>30</v>
      </c>
      <c r="F422" s="189">
        <v>1.9</v>
      </c>
      <c r="G422" s="190"/>
      <c r="H422" s="190">
        <v>1.9</v>
      </c>
      <c r="I422" s="187" t="s">
        <v>102</v>
      </c>
    </row>
    <row r="423" spans="1:9" s="3" customFormat="1" ht="44.25" customHeight="1">
      <c r="A423" s="72">
        <v>403</v>
      </c>
      <c r="B423" s="186" t="s">
        <v>784</v>
      </c>
      <c r="C423" s="187" t="s">
        <v>14</v>
      </c>
      <c r="D423" s="186" t="s">
        <v>785</v>
      </c>
      <c r="E423" s="188" t="s">
        <v>71</v>
      </c>
      <c r="F423" s="189">
        <v>6</v>
      </c>
      <c r="G423" s="190">
        <v>1</v>
      </c>
      <c r="H423" s="190">
        <v>5</v>
      </c>
      <c r="I423" s="187" t="s">
        <v>102</v>
      </c>
    </row>
    <row r="424" spans="1:9" s="4" customFormat="1" ht="55.5" customHeight="1">
      <c r="A424" s="72">
        <v>404</v>
      </c>
      <c r="B424" s="64" t="s">
        <v>786</v>
      </c>
      <c r="C424" s="65" t="s">
        <v>14</v>
      </c>
      <c r="D424" s="64" t="s">
        <v>787</v>
      </c>
      <c r="E424" s="66" t="s">
        <v>23</v>
      </c>
      <c r="F424" s="67">
        <v>11.6</v>
      </c>
      <c r="G424" s="68"/>
      <c r="H424" s="68">
        <v>11.6</v>
      </c>
      <c r="I424" s="65" t="s">
        <v>102</v>
      </c>
    </row>
    <row r="425" spans="1:9" s="2" customFormat="1" ht="42.75" customHeight="1">
      <c r="A425" s="72">
        <v>405</v>
      </c>
      <c r="B425" s="186" t="s">
        <v>788</v>
      </c>
      <c r="C425" s="187" t="s">
        <v>17</v>
      </c>
      <c r="D425" s="186" t="s">
        <v>789</v>
      </c>
      <c r="E425" s="188" t="s">
        <v>336</v>
      </c>
      <c r="F425" s="190">
        <v>2</v>
      </c>
      <c r="G425" s="190">
        <v>0.25</v>
      </c>
      <c r="H425" s="190">
        <v>1.75</v>
      </c>
      <c r="I425" s="187" t="s">
        <v>102</v>
      </c>
    </row>
    <row r="426" spans="1:9" s="9" customFormat="1" ht="27" customHeight="1">
      <c r="A426" s="72">
        <v>406</v>
      </c>
      <c r="B426" s="54" t="s">
        <v>790</v>
      </c>
      <c r="C426" s="38" t="s">
        <v>17</v>
      </c>
      <c r="D426" s="35" t="s">
        <v>791</v>
      </c>
      <c r="E426" s="39" t="s">
        <v>71</v>
      </c>
      <c r="F426" s="40">
        <v>1.2</v>
      </c>
      <c r="G426" s="40">
        <v>0.2</v>
      </c>
      <c r="H426" s="40">
        <f t="shared" si="51"/>
        <v>1</v>
      </c>
      <c r="I426" s="77" t="s">
        <v>118</v>
      </c>
    </row>
    <row r="427" spans="1:9" s="3" customFormat="1" ht="27" customHeight="1">
      <c r="A427" s="72">
        <v>407</v>
      </c>
      <c r="B427" s="35" t="s">
        <v>792</v>
      </c>
      <c r="C427" s="38" t="s">
        <v>17</v>
      </c>
      <c r="D427" s="35" t="s">
        <v>793</v>
      </c>
      <c r="E427" s="39" t="s">
        <v>156</v>
      </c>
      <c r="F427" s="40">
        <v>2.5</v>
      </c>
      <c r="G427" s="40">
        <v>1</v>
      </c>
      <c r="H427" s="40">
        <f t="shared" si="51"/>
        <v>1.5</v>
      </c>
      <c r="I427" s="77" t="s">
        <v>118</v>
      </c>
    </row>
    <row r="428" spans="1:9" s="6" customFormat="1" ht="36" customHeight="1">
      <c r="A428" s="72">
        <v>408</v>
      </c>
      <c r="B428" s="56" t="s">
        <v>794</v>
      </c>
      <c r="C428" s="72" t="s">
        <v>14</v>
      </c>
      <c r="D428" s="124" t="s">
        <v>795</v>
      </c>
      <c r="E428" s="141" t="s">
        <v>88</v>
      </c>
      <c r="F428" s="45">
        <v>1</v>
      </c>
      <c r="G428" s="45"/>
      <c r="H428" s="45">
        <f t="shared" si="51"/>
        <v>1</v>
      </c>
      <c r="I428" s="102" t="s">
        <v>118</v>
      </c>
    </row>
    <row r="429" spans="1:9" s="6" customFormat="1" ht="36" customHeight="1">
      <c r="A429" s="72">
        <v>409</v>
      </c>
      <c r="B429" s="56" t="s">
        <v>796</v>
      </c>
      <c r="C429" s="72" t="s">
        <v>14</v>
      </c>
      <c r="D429" s="56" t="s">
        <v>797</v>
      </c>
      <c r="E429" s="49" t="s">
        <v>23</v>
      </c>
      <c r="F429" s="45">
        <v>16</v>
      </c>
      <c r="G429" s="45"/>
      <c r="H429" s="45">
        <f t="shared" si="51"/>
        <v>16</v>
      </c>
      <c r="I429" s="102" t="s">
        <v>118</v>
      </c>
    </row>
    <row r="430" spans="1:9" s="6" customFormat="1" ht="26.25" customHeight="1">
      <c r="A430" s="72">
        <v>410</v>
      </c>
      <c r="B430" s="124" t="s">
        <v>798</v>
      </c>
      <c r="C430" s="118" t="s">
        <v>17</v>
      </c>
      <c r="D430" s="124" t="s">
        <v>799</v>
      </c>
      <c r="E430" s="141" t="s">
        <v>115</v>
      </c>
      <c r="F430" s="45">
        <v>24.21</v>
      </c>
      <c r="G430" s="45">
        <v>1.62</v>
      </c>
      <c r="H430" s="45">
        <f t="shared" si="51"/>
        <v>22.59</v>
      </c>
      <c r="I430" s="72" t="s">
        <v>118</v>
      </c>
    </row>
    <row r="431" spans="1:9" s="3" customFormat="1" ht="17.25" customHeight="1">
      <c r="A431" s="72">
        <v>411</v>
      </c>
      <c r="B431" s="119" t="s">
        <v>800</v>
      </c>
      <c r="C431" s="115" t="s">
        <v>17</v>
      </c>
      <c r="D431" s="119" t="s">
        <v>801</v>
      </c>
      <c r="E431" s="39" t="s">
        <v>71</v>
      </c>
      <c r="F431" s="40">
        <v>1.2</v>
      </c>
      <c r="G431" s="40">
        <v>0.7</v>
      </c>
      <c r="H431" s="40">
        <f t="shared" si="51"/>
        <v>0.5</v>
      </c>
      <c r="I431" s="77" t="s">
        <v>118</v>
      </c>
    </row>
    <row r="432" spans="1:9" s="9" customFormat="1" ht="34.5" customHeight="1">
      <c r="A432" s="72">
        <v>412</v>
      </c>
      <c r="B432" s="124" t="s">
        <v>802</v>
      </c>
      <c r="C432" s="118" t="s">
        <v>17</v>
      </c>
      <c r="D432" s="124" t="s">
        <v>803</v>
      </c>
      <c r="E432" s="49" t="s">
        <v>71</v>
      </c>
      <c r="F432" s="40">
        <v>1</v>
      </c>
      <c r="G432" s="40">
        <v>0.2</v>
      </c>
      <c r="H432" s="40">
        <f t="shared" si="51"/>
        <v>0.8</v>
      </c>
      <c r="I432" s="77" t="s">
        <v>118</v>
      </c>
    </row>
    <row r="433" spans="1:9" s="3" customFormat="1" ht="24.75" customHeight="1">
      <c r="A433" s="72">
        <v>413</v>
      </c>
      <c r="B433" s="191" t="s">
        <v>804</v>
      </c>
      <c r="C433" s="118" t="s">
        <v>17</v>
      </c>
      <c r="D433" s="191" t="s">
        <v>805</v>
      </c>
      <c r="E433" s="49" t="s">
        <v>71</v>
      </c>
      <c r="F433" s="40">
        <v>2</v>
      </c>
      <c r="G433" s="40">
        <v>0.8</v>
      </c>
      <c r="H433" s="40">
        <f t="shared" si="51"/>
        <v>1.2</v>
      </c>
      <c r="I433" s="77" t="s">
        <v>118</v>
      </c>
    </row>
    <row r="434" spans="1:9" s="3" customFormat="1" ht="43.5" customHeight="1">
      <c r="A434" s="72">
        <v>414</v>
      </c>
      <c r="B434" s="124" t="s">
        <v>806</v>
      </c>
      <c r="C434" s="118" t="s">
        <v>17</v>
      </c>
      <c r="D434" s="124" t="s">
        <v>807</v>
      </c>
      <c r="E434" s="49" t="s">
        <v>35</v>
      </c>
      <c r="F434" s="40">
        <v>5</v>
      </c>
      <c r="G434" s="40">
        <v>0.6</v>
      </c>
      <c r="H434" s="40">
        <f t="shared" si="51"/>
        <v>4.4000000000000004</v>
      </c>
      <c r="I434" s="77" t="s">
        <v>118</v>
      </c>
    </row>
    <row r="435" spans="1:9" s="3" customFormat="1" ht="18" customHeight="1">
      <c r="A435" s="72">
        <v>415</v>
      </c>
      <c r="B435" s="56" t="s">
        <v>808</v>
      </c>
      <c r="C435" s="72" t="s">
        <v>17</v>
      </c>
      <c r="D435" s="56" t="s">
        <v>809</v>
      </c>
      <c r="E435" s="49" t="s">
        <v>336</v>
      </c>
      <c r="F435" s="40">
        <v>20</v>
      </c>
      <c r="G435" s="40">
        <v>9</v>
      </c>
      <c r="H435" s="40">
        <f t="shared" si="51"/>
        <v>11</v>
      </c>
      <c r="I435" s="38" t="s">
        <v>118</v>
      </c>
    </row>
    <row r="436" spans="1:9" s="3" customFormat="1" ht="27" customHeight="1">
      <c r="A436" s="72">
        <v>416</v>
      </c>
      <c r="B436" s="124" t="s">
        <v>810</v>
      </c>
      <c r="C436" s="72" t="s">
        <v>17</v>
      </c>
      <c r="D436" s="124" t="s">
        <v>1785</v>
      </c>
      <c r="E436" s="49" t="s">
        <v>76</v>
      </c>
      <c r="F436" s="40">
        <v>1.5</v>
      </c>
      <c r="G436" s="40">
        <v>1</v>
      </c>
      <c r="H436" s="40">
        <f t="shared" si="51"/>
        <v>0.5</v>
      </c>
      <c r="I436" s="77" t="s">
        <v>118</v>
      </c>
    </row>
    <row r="437" spans="1:9" s="9" customFormat="1" ht="33" customHeight="1">
      <c r="A437" s="72">
        <v>417</v>
      </c>
      <c r="B437" s="124" t="s">
        <v>811</v>
      </c>
      <c r="C437" s="72" t="s">
        <v>17</v>
      </c>
      <c r="D437" s="56" t="s">
        <v>812</v>
      </c>
      <c r="E437" s="49" t="s">
        <v>71</v>
      </c>
      <c r="F437" s="40">
        <v>1.2</v>
      </c>
      <c r="G437" s="40">
        <v>0.2</v>
      </c>
      <c r="H437" s="40">
        <f t="shared" si="51"/>
        <v>1</v>
      </c>
      <c r="I437" s="77" t="s">
        <v>118</v>
      </c>
    </row>
    <row r="438" spans="1:9" s="3" customFormat="1" ht="27" customHeight="1">
      <c r="A438" s="72">
        <v>418</v>
      </c>
      <c r="B438" s="56" t="s">
        <v>813</v>
      </c>
      <c r="C438" s="72" t="s">
        <v>17</v>
      </c>
      <c r="D438" s="56" t="s">
        <v>814</v>
      </c>
      <c r="E438" s="49" t="s">
        <v>71</v>
      </c>
      <c r="F438" s="40">
        <v>1.2</v>
      </c>
      <c r="G438" s="40">
        <v>0.2</v>
      </c>
      <c r="H438" s="40">
        <f t="shared" si="51"/>
        <v>1</v>
      </c>
      <c r="I438" s="38" t="s">
        <v>118</v>
      </c>
    </row>
    <row r="439" spans="1:9" s="3" customFormat="1" ht="45.75" customHeight="1">
      <c r="A439" s="72">
        <v>419</v>
      </c>
      <c r="B439" s="86" t="s">
        <v>815</v>
      </c>
      <c r="C439" s="72" t="s">
        <v>17</v>
      </c>
      <c r="D439" s="124" t="s">
        <v>816</v>
      </c>
      <c r="E439" s="49" t="s">
        <v>336</v>
      </c>
      <c r="F439" s="40">
        <v>4.5</v>
      </c>
      <c r="G439" s="40">
        <v>1.7</v>
      </c>
      <c r="H439" s="40">
        <f t="shared" si="51"/>
        <v>2.8</v>
      </c>
      <c r="I439" s="77" t="s">
        <v>118</v>
      </c>
    </row>
    <row r="440" spans="1:9" s="3" customFormat="1" ht="32.25" customHeight="1">
      <c r="A440" s="72">
        <v>420</v>
      </c>
      <c r="B440" s="56" t="s">
        <v>1716</v>
      </c>
      <c r="C440" s="72" t="s">
        <v>14</v>
      </c>
      <c r="D440" s="124" t="s">
        <v>817</v>
      </c>
      <c r="E440" s="141" t="s">
        <v>71</v>
      </c>
      <c r="F440" s="40">
        <v>1.2</v>
      </c>
      <c r="G440" s="40">
        <v>0.8</v>
      </c>
      <c r="H440" s="40">
        <f t="shared" si="51"/>
        <v>0.39999999999999991</v>
      </c>
      <c r="I440" s="77" t="s">
        <v>118</v>
      </c>
    </row>
    <row r="441" spans="1:9" s="3" customFormat="1" ht="28.5" customHeight="1">
      <c r="A441" s="72">
        <v>421</v>
      </c>
      <c r="B441" s="124" t="s">
        <v>818</v>
      </c>
      <c r="C441" s="118" t="s">
        <v>17</v>
      </c>
      <c r="D441" s="124" t="s">
        <v>819</v>
      </c>
      <c r="E441" s="49" t="s">
        <v>115</v>
      </c>
      <c r="F441" s="40">
        <v>1.5</v>
      </c>
      <c r="G441" s="40">
        <v>0.15</v>
      </c>
      <c r="H441" s="40">
        <f t="shared" si="51"/>
        <v>1.35</v>
      </c>
      <c r="I441" s="38" t="s">
        <v>118</v>
      </c>
    </row>
    <row r="442" spans="1:9" s="3" customFormat="1" ht="74.25" customHeight="1">
      <c r="A442" s="72">
        <v>422</v>
      </c>
      <c r="B442" s="124" t="s">
        <v>820</v>
      </c>
      <c r="C442" s="118" t="s">
        <v>17</v>
      </c>
      <c r="D442" s="124" t="s">
        <v>821</v>
      </c>
      <c r="E442" s="49" t="s">
        <v>822</v>
      </c>
      <c r="F442" s="40">
        <v>3.2</v>
      </c>
      <c r="G442" s="40">
        <v>1.6950000000000001</v>
      </c>
      <c r="H442" s="40">
        <v>1.5</v>
      </c>
      <c r="I442" s="77" t="s">
        <v>118</v>
      </c>
    </row>
    <row r="443" spans="1:9" s="3" customFormat="1" ht="39" customHeight="1">
      <c r="A443" s="72">
        <v>423</v>
      </c>
      <c r="B443" s="119" t="s">
        <v>823</v>
      </c>
      <c r="C443" s="115" t="s">
        <v>14</v>
      </c>
      <c r="D443" s="119" t="s">
        <v>824</v>
      </c>
      <c r="E443" s="141" t="s">
        <v>71</v>
      </c>
      <c r="F443" s="40">
        <v>1.8</v>
      </c>
      <c r="G443" s="40"/>
      <c r="H443" s="40">
        <f>F443</f>
        <v>1.8</v>
      </c>
      <c r="I443" s="77" t="s">
        <v>118</v>
      </c>
    </row>
    <row r="444" spans="1:9" s="4" customFormat="1" ht="39" customHeight="1">
      <c r="A444" s="72">
        <v>424</v>
      </c>
      <c r="B444" s="44" t="s">
        <v>825</v>
      </c>
      <c r="C444" s="305" t="s">
        <v>670</v>
      </c>
      <c r="D444" s="44" t="s">
        <v>826</v>
      </c>
      <c r="E444" s="279" t="s">
        <v>23</v>
      </c>
      <c r="F444" s="284">
        <v>5.5</v>
      </c>
      <c r="G444" s="280"/>
      <c r="H444" s="280">
        <v>5.5</v>
      </c>
      <c r="I444" s="285" t="s">
        <v>118</v>
      </c>
    </row>
    <row r="445" spans="1:9" s="4" customFormat="1" ht="39" customHeight="1">
      <c r="A445" s="72">
        <v>425</v>
      </c>
      <c r="B445" s="278" t="s">
        <v>827</v>
      </c>
      <c r="C445" s="101" t="s">
        <v>670</v>
      </c>
      <c r="D445" s="278" t="s">
        <v>828</v>
      </c>
      <c r="E445" s="279" t="s">
        <v>50</v>
      </c>
      <c r="F445" s="280">
        <v>1.2</v>
      </c>
      <c r="G445" s="280"/>
      <c r="H445" s="280">
        <v>1.2</v>
      </c>
      <c r="I445" s="101" t="s">
        <v>118</v>
      </c>
    </row>
    <row r="446" spans="1:9" s="4" customFormat="1" ht="39" customHeight="1">
      <c r="A446" s="72">
        <v>426</v>
      </c>
      <c r="B446" s="275" t="s">
        <v>829</v>
      </c>
      <c r="C446" s="101" t="s">
        <v>17</v>
      </c>
      <c r="D446" s="275" t="s">
        <v>830</v>
      </c>
      <c r="E446" s="279" t="s">
        <v>115</v>
      </c>
      <c r="F446" s="280">
        <v>1.2</v>
      </c>
      <c r="G446" s="280">
        <v>0.1</v>
      </c>
      <c r="H446" s="280">
        <v>1.1000000000000001</v>
      </c>
      <c r="I446" s="101" t="s">
        <v>118</v>
      </c>
    </row>
    <row r="447" spans="1:9" s="4" customFormat="1" ht="39" customHeight="1">
      <c r="A447" s="72">
        <v>427</v>
      </c>
      <c r="B447" s="281" t="s">
        <v>831</v>
      </c>
      <c r="C447" s="100" t="s">
        <v>670</v>
      </c>
      <c r="D447" s="281" t="s">
        <v>832</v>
      </c>
      <c r="E447" s="208" t="s">
        <v>833</v>
      </c>
      <c r="F447" s="282">
        <v>2.4</v>
      </c>
      <c r="G447" s="283"/>
      <c r="H447" s="282">
        <v>2.4</v>
      </c>
      <c r="I447" s="100" t="s">
        <v>118</v>
      </c>
    </row>
    <row r="448" spans="1:9" s="9" customFormat="1" ht="27" customHeight="1">
      <c r="A448" s="72">
        <v>428</v>
      </c>
      <c r="B448" s="124" t="s">
        <v>834</v>
      </c>
      <c r="C448" s="72" t="s">
        <v>17</v>
      </c>
      <c r="D448" s="56" t="s">
        <v>835</v>
      </c>
      <c r="E448" s="49" t="s">
        <v>589</v>
      </c>
      <c r="F448" s="40">
        <v>2.8</v>
      </c>
      <c r="G448" s="40">
        <v>0.28000000000000003</v>
      </c>
      <c r="H448" s="40">
        <f t="shared" si="51"/>
        <v>2.5199999999999996</v>
      </c>
      <c r="I448" s="77" t="s">
        <v>144</v>
      </c>
    </row>
    <row r="449" spans="1:9" s="3" customFormat="1" ht="27" customHeight="1">
      <c r="A449" s="72">
        <v>429</v>
      </c>
      <c r="B449" s="86" t="s">
        <v>836</v>
      </c>
      <c r="C449" s="72" t="s">
        <v>17</v>
      </c>
      <c r="D449" s="56" t="s">
        <v>837</v>
      </c>
      <c r="E449" s="49" t="s">
        <v>589</v>
      </c>
      <c r="F449" s="40">
        <v>1.2</v>
      </c>
      <c r="G449" s="40">
        <v>0.5</v>
      </c>
      <c r="H449" s="40">
        <f t="shared" si="51"/>
        <v>0.7</v>
      </c>
      <c r="I449" s="77" t="s">
        <v>144</v>
      </c>
    </row>
    <row r="450" spans="1:9" s="3" customFormat="1" ht="36" customHeight="1">
      <c r="A450" s="72">
        <v>430</v>
      </c>
      <c r="B450" s="138" t="s">
        <v>838</v>
      </c>
      <c r="C450" s="72" t="s">
        <v>17</v>
      </c>
      <c r="D450" s="124" t="s">
        <v>1717</v>
      </c>
      <c r="E450" s="141" t="s">
        <v>222</v>
      </c>
      <c r="F450" s="40">
        <v>3.4</v>
      </c>
      <c r="G450" s="40">
        <v>3</v>
      </c>
      <c r="H450" s="40">
        <f t="shared" si="51"/>
        <v>0.39999999999999991</v>
      </c>
      <c r="I450" s="77" t="s">
        <v>144</v>
      </c>
    </row>
    <row r="451" spans="1:9" s="3" customFormat="1" ht="39" customHeight="1">
      <c r="A451" s="72">
        <v>431</v>
      </c>
      <c r="B451" s="86" t="s">
        <v>1718</v>
      </c>
      <c r="C451" s="118" t="s">
        <v>17</v>
      </c>
      <c r="D451" s="56" t="s">
        <v>839</v>
      </c>
      <c r="E451" s="49" t="s">
        <v>88</v>
      </c>
      <c r="F451" s="40">
        <v>34.058700000000002</v>
      </c>
      <c r="G451" s="40">
        <v>6.0023999999999997</v>
      </c>
      <c r="H451" s="40">
        <f t="shared" si="51"/>
        <v>28.0563</v>
      </c>
      <c r="I451" s="77" t="s">
        <v>144</v>
      </c>
    </row>
    <row r="452" spans="1:9" s="3" customFormat="1" ht="26.25" customHeight="1">
      <c r="A452" s="72">
        <v>432</v>
      </c>
      <c r="B452" s="56" t="s">
        <v>840</v>
      </c>
      <c r="C452" s="118" t="s">
        <v>17</v>
      </c>
      <c r="D452" s="56" t="s">
        <v>841</v>
      </c>
      <c r="E452" s="49" t="s">
        <v>115</v>
      </c>
      <c r="F452" s="40">
        <v>3</v>
      </c>
      <c r="G452" s="40">
        <v>7.0000000000000007E-2</v>
      </c>
      <c r="H452" s="40">
        <f t="shared" si="51"/>
        <v>2.93</v>
      </c>
      <c r="I452" s="77" t="s">
        <v>144</v>
      </c>
    </row>
    <row r="453" spans="1:9" s="9" customFormat="1" ht="26.25" customHeight="1">
      <c r="A453" s="72">
        <v>433</v>
      </c>
      <c r="B453" s="119" t="s">
        <v>842</v>
      </c>
      <c r="C453" s="115" t="s">
        <v>17</v>
      </c>
      <c r="D453" s="35" t="s">
        <v>843</v>
      </c>
      <c r="E453" s="39" t="s">
        <v>115</v>
      </c>
      <c r="F453" s="40">
        <v>4</v>
      </c>
      <c r="G453" s="40">
        <v>0.05</v>
      </c>
      <c r="H453" s="40">
        <f t="shared" si="51"/>
        <v>3.95</v>
      </c>
      <c r="I453" s="77" t="s">
        <v>144</v>
      </c>
    </row>
    <row r="454" spans="1:9" s="9" customFormat="1" ht="26.25" customHeight="1">
      <c r="A454" s="72">
        <v>434</v>
      </c>
      <c r="B454" s="35" t="s">
        <v>844</v>
      </c>
      <c r="C454" s="115" t="s">
        <v>14</v>
      </c>
      <c r="D454" s="35" t="s">
        <v>845</v>
      </c>
      <c r="E454" s="39" t="s">
        <v>50</v>
      </c>
      <c r="F454" s="40">
        <v>3</v>
      </c>
      <c r="G454" s="40"/>
      <c r="H454" s="40">
        <f t="shared" si="51"/>
        <v>3</v>
      </c>
      <c r="I454" s="38" t="s">
        <v>144</v>
      </c>
    </row>
    <row r="455" spans="1:9" s="3" customFormat="1" ht="26.25" customHeight="1">
      <c r="A455" s="72">
        <v>435</v>
      </c>
      <c r="B455" s="54" t="s">
        <v>846</v>
      </c>
      <c r="C455" s="115" t="s">
        <v>17</v>
      </c>
      <c r="D455" s="35" t="s">
        <v>847</v>
      </c>
      <c r="E455" s="39" t="s">
        <v>115</v>
      </c>
      <c r="F455" s="40">
        <v>4.5</v>
      </c>
      <c r="G455" s="40">
        <v>0.15</v>
      </c>
      <c r="H455" s="40">
        <f t="shared" si="51"/>
        <v>4.3499999999999996</v>
      </c>
      <c r="I455" s="77" t="s">
        <v>144</v>
      </c>
    </row>
    <row r="456" spans="1:9" s="14" customFormat="1" ht="27.75" customHeight="1">
      <c r="A456" s="72">
        <v>436</v>
      </c>
      <c r="B456" s="56" t="s">
        <v>848</v>
      </c>
      <c r="C456" s="72" t="s">
        <v>14</v>
      </c>
      <c r="D456" s="35" t="s">
        <v>849</v>
      </c>
      <c r="E456" s="39" t="s">
        <v>23</v>
      </c>
      <c r="F456" s="40">
        <v>3</v>
      </c>
      <c r="G456" s="40"/>
      <c r="H456" s="40">
        <v>3</v>
      </c>
      <c r="I456" s="38" t="s">
        <v>144</v>
      </c>
    </row>
    <row r="457" spans="1:9" s="6" customFormat="1" ht="30.75" customHeight="1">
      <c r="A457" s="72">
        <v>437</v>
      </c>
      <c r="B457" s="44" t="s">
        <v>850</v>
      </c>
      <c r="C457" s="143" t="s">
        <v>14</v>
      </c>
      <c r="D457" s="44" t="s">
        <v>851</v>
      </c>
      <c r="E457" s="39" t="s">
        <v>23</v>
      </c>
      <c r="F457" s="45">
        <v>5</v>
      </c>
      <c r="G457" s="45"/>
      <c r="H457" s="45">
        <v>5</v>
      </c>
      <c r="I457" s="72" t="s">
        <v>144</v>
      </c>
    </row>
    <row r="458" spans="1:9" s="3" customFormat="1" ht="18" customHeight="1">
      <c r="A458" s="72">
        <v>438</v>
      </c>
      <c r="B458" s="56" t="s">
        <v>852</v>
      </c>
      <c r="C458" s="143" t="s">
        <v>14</v>
      </c>
      <c r="D458" s="35" t="s">
        <v>853</v>
      </c>
      <c r="E458" s="39" t="s">
        <v>50</v>
      </c>
      <c r="F458" s="40">
        <v>2.5</v>
      </c>
      <c r="G458" s="40"/>
      <c r="H458" s="40">
        <v>2.5</v>
      </c>
      <c r="I458" s="38" t="s">
        <v>144</v>
      </c>
    </row>
    <row r="459" spans="1:9" s="3" customFormat="1" ht="18" customHeight="1">
      <c r="A459" s="72">
        <v>439</v>
      </c>
      <c r="B459" s="56" t="s">
        <v>854</v>
      </c>
      <c r="C459" s="143" t="s">
        <v>14</v>
      </c>
      <c r="D459" s="35" t="s">
        <v>853</v>
      </c>
      <c r="E459" s="39" t="s">
        <v>23</v>
      </c>
      <c r="F459" s="40">
        <v>5</v>
      </c>
      <c r="G459" s="40"/>
      <c r="H459" s="40">
        <v>5</v>
      </c>
      <c r="I459" s="38" t="s">
        <v>144</v>
      </c>
    </row>
    <row r="460" spans="1:9" s="9" customFormat="1" ht="18" customHeight="1">
      <c r="A460" s="72">
        <v>440</v>
      </c>
      <c r="B460" s="119" t="s">
        <v>855</v>
      </c>
      <c r="C460" s="143" t="s">
        <v>14</v>
      </c>
      <c r="D460" s="119" t="s">
        <v>856</v>
      </c>
      <c r="E460" s="175" t="s">
        <v>50</v>
      </c>
      <c r="F460" s="40">
        <v>2.2999999999999998</v>
      </c>
      <c r="G460" s="40"/>
      <c r="H460" s="40">
        <v>2.2999999999999998</v>
      </c>
      <c r="I460" s="77" t="s">
        <v>167</v>
      </c>
    </row>
    <row r="461" spans="1:9" s="3" customFormat="1" ht="18" customHeight="1">
      <c r="A461" s="72">
        <v>441</v>
      </c>
      <c r="B461" s="119" t="s">
        <v>857</v>
      </c>
      <c r="C461" s="143" t="s">
        <v>14</v>
      </c>
      <c r="D461" s="119" t="s">
        <v>858</v>
      </c>
      <c r="E461" s="175" t="s">
        <v>30</v>
      </c>
      <c r="F461" s="40">
        <v>1</v>
      </c>
      <c r="G461" s="40"/>
      <c r="H461" s="40">
        <v>1</v>
      </c>
      <c r="I461" s="77" t="s">
        <v>167</v>
      </c>
    </row>
    <row r="462" spans="1:9" s="3" customFormat="1" ht="25.5" customHeight="1">
      <c r="A462" s="72">
        <v>442</v>
      </c>
      <c r="B462" s="124" t="s">
        <v>859</v>
      </c>
      <c r="C462" s="38" t="s">
        <v>17</v>
      </c>
      <c r="D462" s="192" t="s">
        <v>860</v>
      </c>
      <c r="E462" s="39" t="s">
        <v>115</v>
      </c>
      <c r="F462" s="40">
        <v>1.45</v>
      </c>
      <c r="G462" s="40">
        <v>0.65</v>
      </c>
      <c r="H462" s="40">
        <f>F462-G462</f>
        <v>0.79999999999999993</v>
      </c>
      <c r="I462" s="77" t="s">
        <v>167</v>
      </c>
    </row>
    <row r="463" spans="1:9" s="3" customFormat="1" ht="25.5" customHeight="1">
      <c r="A463" s="72">
        <v>443</v>
      </c>
      <c r="B463" s="191" t="s">
        <v>861</v>
      </c>
      <c r="C463" s="193" t="s">
        <v>14</v>
      </c>
      <c r="D463" s="119" t="s">
        <v>862</v>
      </c>
      <c r="E463" s="175" t="s">
        <v>30</v>
      </c>
      <c r="F463" s="40">
        <v>2.38</v>
      </c>
      <c r="G463" s="40"/>
      <c r="H463" s="40">
        <f>F463</f>
        <v>2.38</v>
      </c>
      <c r="I463" s="77" t="s">
        <v>167</v>
      </c>
    </row>
    <row r="464" spans="1:9" s="3" customFormat="1" ht="25.5" customHeight="1">
      <c r="A464" s="72">
        <v>444</v>
      </c>
      <c r="B464" s="119" t="s">
        <v>863</v>
      </c>
      <c r="C464" s="193" t="s">
        <v>14</v>
      </c>
      <c r="D464" s="119" t="s">
        <v>864</v>
      </c>
      <c r="E464" s="175" t="s">
        <v>30</v>
      </c>
      <c r="F464" s="40">
        <v>1.5</v>
      </c>
      <c r="G464" s="40"/>
      <c r="H464" s="40">
        <f>F464</f>
        <v>1.5</v>
      </c>
      <c r="I464" s="77" t="s">
        <v>167</v>
      </c>
    </row>
    <row r="465" spans="1:9" s="3" customFormat="1" ht="25.5" customHeight="1">
      <c r="A465" s="72">
        <v>445</v>
      </c>
      <c r="B465" s="119" t="s">
        <v>865</v>
      </c>
      <c r="C465" s="193" t="s">
        <v>14</v>
      </c>
      <c r="D465" s="119" t="s">
        <v>858</v>
      </c>
      <c r="E465" s="175" t="s">
        <v>30</v>
      </c>
      <c r="F465" s="40">
        <v>1</v>
      </c>
      <c r="G465" s="40"/>
      <c r="H465" s="40">
        <f t="shared" ref="H465:H466" si="52">F465</f>
        <v>1</v>
      </c>
      <c r="I465" s="77" t="s">
        <v>167</v>
      </c>
    </row>
    <row r="466" spans="1:9" s="3" customFormat="1" ht="25.5" customHeight="1">
      <c r="A466" s="72">
        <v>446</v>
      </c>
      <c r="B466" s="119" t="s">
        <v>866</v>
      </c>
      <c r="C466" s="193" t="s">
        <v>14</v>
      </c>
      <c r="D466" s="119" t="s">
        <v>858</v>
      </c>
      <c r="E466" s="175" t="s">
        <v>30</v>
      </c>
      <c r="F466" s="40">
        <v>1</v>
      </c>
      <c r="G466" s="40"/>
      <c r="H466" s="40">
        <f t="shared" si="52"/>
        <v>1</v>
      </c>
      <c r="I466" s="77" t="s">
        <v>167</v>
      </c>
    </row>
    <row r="467" spans="1:9" s="3" customFormat="1" ht="25.5" customHeight="1">
      <c r="A467" s="72">
        <v>447</v>
      </c>
      <c r="B467" s="124" t="s">
        <v>867</v>
      </c>
      <c r="C467" s="194" t="s">
        <v>17</v>
      </c>
      <c r="D467" s="56" t="s">
        <v>868</v>
      </c>
      <c r="E467" s="141" t="s">
        <v>317</v>
      </c>
      <c r="F467" s="40">
        <v>3</v>
      </c>
      <c r="G467" s="40">
        <v>1.61</v>
      </c>
      <c r="H467" s="40">
        <f t="shared" ref="H467:H485" si="53">F467-G467</f>
        <v>1.39</v>
      </c>
      <c r="I467" s="77" t="s">
        <v>212</v>
      </c>
    </row>
    <row r="468" spans="1:9" s="9" customFormat="1" ht="25.5" customHeight="1">
      <c r="A468" s="72">
        <v>448</v>
      </c>
      <c r="B468" s="56" t="s">
        <v>869</v>
      </c>
      <c r="C468" s="121" t="s">
        <v>14</v>
      </c>
      <c r="D468" s="56" t="s">
        <v>870</v>
      </c>
      <c r="E468" s="49" t="s">
        <v>50</v>
      </c>
      <c r="F468" s="40">
        <v>1</v>
      </c>
      <c r="G468" s="40"/>
      <c r="H468" s="40">
        <f t="shared" si="53"/>
        <v>1</v>
      </c>
      <c r="I468" s="77" t="s">
        <v>212</v>
      </c>
    </row>
    <row r="469" spans="1:9" s="9" customFormat="1" ht="25.5" customHeight="1">
      <c r="A469" s="72">
        <v>449</v>
      </c>
      <c r="B469" s="56" t="s">
        <v>871</v>
      </c>
      <c r="C469" s="121" t="s">
        <v>14</v>
      </c>
      <c r="D469" s="56" t="s">
        <v>872</v>
      </c>
      <c r="E469" s="49" t="s">
        <v>50</v>
      </c>
      <c r="F469" s="40">
        <v>1.2</v>
      </c>
      <c r="G469" s="40"/>
      <c r="H469" s="40">
        <f t="shared" si="53"/>
        <v>1.2</v>
      </c>
      <c r="I469" s="77" t="s">
        <v>212</v>
      </c>
    </row>
    <row r="470" spans="1:9" s="9" customFormat="1" ht="18.75" customHeight="1">
      <c r="A470" s="72">
        <v>450</v>
      </c>
      <c r="B470" s="56" t="s">
        <v>873</v>
      </c>
      <c r="C470" s="72" t="s">
        <v>17</v>
      </c>
      <c r="D470" s="56" t="s">
        <v>874</v>
      </c>
      <c r="E470" s="49" t="s">
        <v>76</v>
      </c>
      <c r="F470" s="40">
        <v>5</v>
      </c>
      <c r="G470" s="40">
        <v>4</v>
      </c>
      <c r="H470" s="40">
        <f t="shared" si="53"/>
        <v>1</v>
      </c>
      <c r="I470" s="77" t="s">
        <v>212</v>
      </c>
    </row>
    <row r="471" spans="1:9" s="9" customFormat="1" ht="31.5" customHeight="1">
      <c r="A471" s="72">
        <v>451</v>
      </c>
      <c r="B471" s="124" t="s">
        <v>875</v>
      </c>
      <c r="C471" s="121" t="s">
        <v>14</v>
      </c>
      <c r="D471" s="56" t="s">
        <v>876</v>
      </c>
      <c r="E471" s="49" t="s">
        <v>30</v>
      </c>
      <c r="F471" s="40">
        <v>1.2</v>
      </c>
      <c r="G471" s="40"/>
      <c r="H471" s="40">
        <f t="shared" si="53"/>
        <v>1.2</v>
      </c>
      <c r="I471" s="77" t="s">
        <v>212</v>
      </c>
    </row>
    <row r="472" spans="1:9" s="9" customFormat="1" ht="26.25" customHeight="1">
      <c r="A472" s="72">
        <v>452</v>
      </c>
      <c r="B472" s="44" t="s">
        <v>877</v>
      </c>
      <c r="C472" s="118" t="s">
        <v>14</v>
      </c>
      <c r="D472" s="56" t="s">
        <v>878</v>
      </c>
      <c r="E472" s="49" t="s">
        <v>50</v>
      </c>
      <c r="F472" s="40">
        <v>3.5</v>
      </c>
      <c r="G472" s="40"/>
      <c r="H472" s="40">
        <f t="shared" si="53"/>
        <v>3.5</v>
      </c>
      <c r="I472" s="77" t="s">
        <v>212</v>
      </c>
    </row>
    <row r="473" spans="1:9" s="9" customFormat="1" ht="27" customHeight="1">
      <c r="A473" s="72">
        <v>453</v>
      </c>
      <c r="B473" s="35" t="s">
        <v>879</v>
      </c>
      <c r="C473" s="38" t="s">
        <v>17</v>
      </c>
      <c r="D473" s="35" t="s">
        <v>880</v>
      </c>
      <c r="E473" s="39" t="s">
        <v>317</v>
      </c>
      <c r="F473" s="40">
        <v>2</v>
      </c>
      <c r="G473" s="40">
        <v>0.5</v>
      </c>
      <c r="H473" s="40">
        <f t="shared" si="53"/>
        <v>1.5</v>
      </c>
      <c r="I473" s="77" t="s">
        <v>212</v>
      </c>
    </row>
    <row r="474" spans="1:9" s="9" customFormat="1" ht="30.75" customHeight="1">
      <c r="A474" s="72">
        <v>454</v>
      </c>
      <c r="B474" s="35" t="s">
        <v>881</v>
      </c>
      <c r="C474" s="115" t="s">
        <v>14</v>
      </c>
      <c r="D474" s="35" t="s">
        <v>882</v>
      </c>
      <c r="E474" s="39" t="s">
        <v>50</v>
      </c>
      <c r="F474" s="40">
        <v>3.6</v>
      </c>
      <c r="G474" s="40"/>
      <c r="H474" s="40">
        <f t="shared" si="53"/>
        <v>3.6</v>
      </c>
      <c r="I474" s="77" t="s">
        <v>212</v>
      </c>
    </row>
    <row r="475" spans="1:9" s="9" customFormat="1" ht="22.5" customHeight="1">
      <c r="A475" s="72">
        <v>455</v>
      </c>
      <c r="B475" s="35" t="s">
        <v>1719</v>
      </c>
      <c r="C475" s="38" t="s">
        <v>17</v>
      </c>
      <c r="D475" s="124" t="s">
        <v>883</v>
      </c>
      <c r="E475" s="39" t="s">
        <v>71</v>
      </c>
      <c r="F475" s="40">
        <v>3</v>
      </c>
      <c r="G475" s="40">
        <v>1.2</v>
      </c>
      <c r="H475" s="40">
        <f t="shared" si="53"/>
        <v>1.8</v>
      </c>
      <c r="I475" s="77" t="s">
        <v>212</v>
      </c>
    </row>
    <row r="476" spans="1:9" s="3" customFormat="1" ht="29.25" customHeight="1">
      <c r="A476" s="72">
        <v>456</v>
      </c>
      <c r="B476" s="35" t="s">
        <v>884</v>
      </c>
      <c r="C476" s="115" t="s">
        <v>17</v>
      </c>
      <c r="D476" s="35" t="s">
        <v>885</v>
      </c>
      <c r="E476" s="39" t="s">
        <v>115</v>
      </c>
      <c r="F476" s="40">
        <v>3</v>
      </c>
      <c r="G476" s="40">
        <v>0.9</v>
      </c>
      <c r="H476" s="40">
        <f t="shared" si="53"/>
        <v>2.1</v>
      </c>
      <c r="I476" s="77" t="s">
        <v>212</v>
      </c>
    </row>
    <row r="477" spans="1:9" s="3" customFormat="1" ht="30.75" customHeight="1">
      <c r="A477" s="72">
        <v>457</v>
      </c>
      <c r="B477" s="35" t="s">
        <v>886</v>
      </c>
      <c r="C477" s="115" t="s">
        <v>17</v>
      </c>
      <c r="D477" s="35" t="s">
        <v>887</v>
      </c>
      <c r="E477" s="39" t="s">
        <v>115</v>
      </c>
      <c r="F477" s="40">
        <v>2.5</v>
      </c>
      <c r="G477" s="40">
        <v>0.5</v>
      </c>
      <c r="H477" s="40">
        <f t="shared" si="53"/>
        <v>2</v>
      </c>
      <c r="I477" s="77" t="s">
        <v>212</v>
      </c>
    </row>
    <row r="478" spans="1:9" s="3" customFormat="1" ht="30.75" customHeight="1">
      <c r="A478" s="72">
        <v>458</v>
      </c>
      <c r="B478" s="35" t="s">
        <v>888</v>
      </c>
      <c r="C478" s="115" t="s">
        <v>14</v>
      </c>
      <c r="D478" s="35" t="s">
        <v>889</v>
      </c>
      <c r="E478" s="39" t="s">
        <v>50</v>
      </c>
      <c r="F478" s="40">
        <v>1.2</v>
      </c>
      <c r="G478" s="40"/>
      <c r="H478" s="40">
        <f t="shared" si="53"/>
        <v>1.2</v>
      </c>
      <c r="I478" s="77" t="s">
        <v>212</v>
      </c>
    </row>
    <row r="479" spans="1:9" s="3" customFormat="1" ht="37.5" customHeight="1">
      <c r="A479" s="72">
        <v>459</v>
      </c>
      <c r="B479" s="35" t="s">
        <v>890</v>
      </c>
      <c r="C479" s="115" t="s">
        <v>14</v>
      </c>
      <c r="D479" s="35" t="s">
        <v>891</v>
      </c>
      <c r="E479" s="39" t="s">
        <v>50</v>
      </c>
      <c r="F479" s="40">
        <v>1.5</v>
      </c>
      <c r="G479" s="40"/>
      <c r="H479" s="40">
        <f t="shared" si="53"/>
        <v>1.5</v>
      </c>
      <c r="I479" s="77" t="s">
        <v>212</v>
      </c>
    </row>
    <row r="480" spans="1:9" s="9" customFormat="1" ht="27" customHeight="1">
      <c r="A480" s="72">
        <v>460</v>
      </c>
      <c r="B480" s="119" t="s">
        <v>892</v>
      </c>
      <c r="C480" s="115" t="s">
        <v>14</v>
      </c>
      <c r="D480" s="119" t="s">
        <v>893</v>
      </c>
      <c r="E480" s="175" t="s">
        <v>139</v>
      </c>
      <c r="F480" s="40">
        <v>1.5</v>
      </c>
      <c r="G480" s="40"/>
      <c r="H480" s="40">
        <f t="shared" si="53"/>
        <v>1.5</v>
      </c>
      <c r="I480" s="77" t="s">
        <v>212</v>
      </c>
    </row>
    <row r="481" spans="1:9" s="9" customFormat="1" ht="27" customHeight="1">
      <c r="A481" s="72">
        <v>461</v>
      </c>
      <c r="B481" s="191" t="s">
        <v>894</v>
      </c>
      <c r="C481" s="118" t="s">
        <v>14</v>
      </c>
      <c r="D481" s="124" t="s">
        <v>895</v>
      </c>
      <c r="E481" s="175" t="s">
        <v>139</v>
      </c>
      <c r="F481" s="40">
        <v>1.3</v>
      </c>
      <c r="G481" s="40"/>
      <c r="H481" s="40">
        <f t="shared" si="53"/>
        <v>1.3</v>
      </c>
      <c r="I481" s="77" t="s">
        <v>212</v>
      </c>
    </row>
    <row r="482" spans="1:9" s="9" customFormat="1" ht="27" customHeight="1">
      <c r="A482" s="72">
        <v>462</v>
      </c>
      <c r="B482" s="56" t="s">
        <v>896</v>
      </c>
      <c r="C482" s="118" t="s">
        <v>14</v>
      </c>
      <c r="D482" s="56" t="s">
        <v>897</v>
      </c>
      <c r="E482" s="39" t="s">
        <v>50</v>
      </c>
      <c r="F482" s="40">
        <v>1.2</v>
      </c>
      <c r="G482" s="40"/>
      <c r="H482" s="40">
        <f t="shared" si="53"/>
        <v>1.2</v>
      </c>
      <c r="I482" s="77" t="s">
        <v>212</v>
      </c>
    </row>
    <row r="483" spans="1:9" s="9" customFormat="1" ht="27" customHeight="1">
      <c r="A483" s="72">
        <v>463</v>
      </c>
      <c r="B483" s="56" t="s">
        <v>898</v>
      </c>
      <c r="C483" s="118" t="s">
        <v>14</v>
      </c>
      <c r="D483" s="56" t="s">
        <v>899</v>
      </c>
      <c r="E483" s="39" t="s">
        <v>30</v>
      </c>
      <c r="F483" s="40">
        <v>1</v>
      </c>
      <c r="G483" s="40"/>
      <c r="H483" s="40">
        <f t="shared" si="53"/>
        <v>1</v>
      </c>
      <c r="I483" s="77" t="s">
        <v>212</v>
      </c>
    </row>
    <row r="484" spans="1:9" s="9" customFormat="1" ht="27" customHeight="1">
      <c r="A484" s="72">
        <v>464</v>
      </c>
      <c r="B484" s="56" t="s">
        <v>900</v>
      </c>
      <c r="C484" s="118" t="s">
        <v>14</v>
      </c>
      <c r="D484" s="56" t="s">
        <v>901</v>
      </c>
      <c r="E484" s="39" t="s">
        <v>30</v>
      </c>
      <c r="F484" s="40">
        <v>1</v>
      </c>
      <c r="G484" s="40"/>
      <c r="H484" s="40">
        <f t="shared" si="53"/>
        <v>1</v>
      </c>
      <c r="I484" s="77" t="s">
        <v>212</v>
      </c>
    </row>
    <row r="485" spans="1:9" s="9" customFormat="1" ht="38.25" customHeight="1">
      <c r="A485" s="72">
        <v>465</v>
      </c>
      <c r="B485" s="124" t="s">
        <v>902</v>
      </c>
      <c r="C485" s="118" t="s">
        <v>14</v>
      </c>
      <c r="D485" s="56" t="s">
        <v>903</v>
      </c>
      <c r="E485" s="39" t="s">
        <v>30</v>
      </c>
      <c r="F485" s="40">
        <v>2</v>
      </c>
      <c r="G485" s="40"/>
      <c r="H485" s="40">
        <f t="shared" si="53"/>
        <v>2</v>
      </c>
      <c r="I485" s="77" t="s">
        <v>212</v>
      </c>
    </row>
    <row r="486" spans="1:9" s="9" customFormat="1" ht="28.5" customHeight="1">
      <c r="A486" s="72">
        <v>466</v>
      </c>
      <c r="B486" s="35" t="s">
        <v>904</v>
      </c>
      <c r="C486" s="115" t="s">
        <v>14</v>
      </c>
      <c r="D486" s="35" t="s">
        <v>905</v>
      </c>
      <c r="E486" s="39" t="s">
        <v>50</v>
      </c>
      <c r="F486" s="40">
        <v>3.5</v>
      </c>
      <c r="G486" s="40"/>
      <c r="H486" s="40">
        <f t="shared" si="45"/>
        <v>3.5</v>
      </c>
      <c r="I486" s="77" t="s">
        <v>253</v>
      </c>
    </row>
    <row r="487" spans="1:9" s="9" customFormat="1" ht="40.5" customHeight="1">
      <c r="A487" s="72">
        <v>467</v>
      </c>
      <c r="B487" s="195" t="s">
        <v>906</v>
      </c>
      <c r="C487" s="38" t="s">
        <v>17</v>
      </c>
      <c r="D487" s="35" t="s">
        <v>907</v>
      </c>
      <c r="E487" s="39" t="s">
        <v>88</v>
      </c>
      <c r="F487" s="40">
        <v>8.5</v>
      </c>
      <c r="G487" s="40">
        <v>0.5</v>
      </c>
      <c r="H487" s="40">
        <v>8</v>
      </c>
      <c r="I487" s="77" t="s">
        <v>253</v>
      </c>
    </row>
    <row r="488" spans="1:9" s="9" customFormat="1" ht="40.5" customHeight="1">
      <c r="A488" s="72">
        <v>468</v>
      </c>
      <c r="B488" s="196" t="s">
        <v>908</v>
      </c>
      <c r="C488" s="100" t="s">
        <v>14</v>
      </c>
      <c r="D488" s="35" t="s">
        <v>909</v>
      </c>
      <c r="E488" s="39" t="s">
        <v>50</v>
      </c>
      <c r="F488" s="40">
        <v>1</v>
      </c>
      <c r="G488" s="40"/>
      <c r="H488" s="40">
        <v>1</v>
      </c>
      <c r="I488" s="77" t="s">
        <v>253</v>
      </c>
    </row>
    <row r="489" spans="1:9" s="9" customFormat="1" ht="17.25" customHeight="1">
      <c r="A489" s="72">
        <v>469</v>
      </c>
      <c r="B489" s="195" t="s">
        <v>910</v>
      </c>
      <c r="C489" s="100" t="s">
        <v>14</v>
      </c>
      <c r="D489" s="35" t="s">
        <v>911</v>
      </c>
      <c r="E489" s="39" t="s">
        <v>30</v>
      </c>
      <c r="F489" s="40">
        <v>1.6</v>
      </c>
      <c r="G489" s="40"/>
      <c r="H489" s="40">
        <v>1.6</v>
      </c>
      <c r="I489" s="77" t="s">
        <v>253</v>
      </c>
    </row>
    <row r="490" spans="1:9" s="9" customFormat="1" ht="17.25" customHeight="1">
      <c r="A490" s="72">
        <v>470</v>
      </c>
      <c r="B490" s="195" t="s">
        <v>912</v>
      </c>
      <c r="C490" s="100" t="s">
        <v>14</v>
      </c>
      <c r="D490" s="35" t="s">
        <v>913</v>
      </c>
      <c r="E490" s="39" t="s">
        <v>30</v>
      </c>
      <c r="F490" s="40">
        <v>1.1000000000000001</v>
      </c>
      <c r="G490" s="40"/>
      <c r="H490" s="40">
        <v>1.1000000000000001</v>
      </c>
      <c r="I490" s="77" t="s">
        <v>253</v>
      </c>
    </row>
    <row r="491" spans="1:9" s="9" customFormat="1" ht="27" customHeight="1">
      <c r="A491" s="72">
        <v>471</v>
      </c>
      <c r="B491" s="195" t="s">
        <v>914</v>
      </c>
      <c r="C491" s="100" t="s">
        <v>14</v>
      </c>
      <c r="D491" s="35" t="s">
        <v>915</v>
      </c>
      <c r="E491" s="39" t="s">
        <v>30</v>
      </c>
      <c r="F491" s="40">
        <v>2.1</v>
      </c>
      <c r="G491" s="40"/>
      <c r="H491" s="40">
        <v>2.1</v>
      </c>
      <c r="I491" s="77" t="s">
        <v>253</v>
      </c>
    </row>
    <row r="492" spans="1:9" s="9" customFormat="1" ht="27" customHeight="1">
      <c r="A492" s="72">
        <v>472</v>
      </c>
      <c r="B492" s="195" t="s">
        <v>916</v>
      </c>
      <c r="C492" s="100" t="s">
        <v>14</v>
      </c>
      <c r="D492" s="35" t="s">
        <v>917</v>
      </c>
      <c r="E492" s="39" t="s">
        <v>30</v>
      </c>
      <c r="F492" s="40">
        <v>2</v>
      </c>
      <c r="G492" s="40"/>
      <c r="H492" s="40">
        <v>2</v>
      </c>
      <c r="I492" s="77" t="s">
        <v>253</v>
      </c>
    </row>
    <row r="493" spans="1:9" s="9" customFormat="1" ht="27" customHeight="1">
      <c r="A493" s="72">
        <v>473</v>
      </c>
      <c r="B493" s="195" t="s">
        <v>918</v>
      </c>
      <c r="C493" s="100" t="s">
        <v>14</v>
      </c>
      <c r="D493" s="35" t="s">
        <v>919</v>
      </c>
      <c r="E493" s="39" t="s">
        <v>30</v>
      </c>
      <c r="F493" s="40">
        <v>1</v>
      </c>
      <c r="G493" s="40"/>
      <c r="H493" s="40">
        <v>1</v>
      </c>
      <c r="I493" s="77" t="s">
        <v>253</v>
      </c>
    </row>
    <row r="494" spans="1:9" s="9" customFormat="1" ht="27" customHeight="1">
      <c r="A494" s="72">
        <v>474</v>
      </c>
      <c r="B494" s="195" t="s">
        <v>920</v>
      </c>
      <c r="C494" s="100" t="s">
        <v>14</v>
      </c>
      <c r="D494" s="35" t="s">
        <v>921</v>
      </c>
      <c r="E494" s="39" t="s">
        <v>30</v>
      </c>
      <c r="F494" s="40">
        <v>1.5</v>
      </c>
      <c r="G494" s="40"/>
      <c r="H494" s="40">
        <v>1.5</v>
      </c>
      <c r="I494" s="77" t="s">
        <v>253</v>
      </c>
    </row>
    <row r="495" spans="1:9" s="9" customFormat="1" ht="38.25" customHeight="1">
      <c r="A495" s="72">
        <v>475</v>
      </c>
      <c r="B495" s="35" t="s">
        <v>922</v>
      </c>
      <c r="C495" s="38" t="s">
        <v>17</v>
      </c>
      <c r="D495" s="35" t="s">
        <v>923</v>
      </c>
      <c r="E495" s="39" t="s">
        <v>115</v>
      </c>
      <c r="F495" s="40">
        <v>4.5</v>
      </c>
      <c r="G495" s="40">
        <v>1.5</v>
      </c>
      <c r="H495" s="40">
        <f t="shared" ref="H495:H498" si="54">F495-G495</f>
        <v>3</v>
      </c>
      <c r="I495" s="77" t="s">
        <v>253</v>
      </c>
    </row>
    <row r="496" spans="1:9" s="9" customFormat="1" ht="18.75" customHeight="1">
      <c r="A496" s="72">
        <v>476</v>
      </c>
      <c r="B496" s="35" t="s">
        <v>924</v>
      </c>
      <c r="C496" s="38" t="s">
        <v>14</v>
      </c>
      <c r="D496" s="35" t="s">
        <v>925</v>
      </c>
      <c r="E496" s="39" t="s">
        <v>50</v>
      </c>
      <c r="F496" s="40">
        <v>2</v>
      </c>
      <c r="G496" s="40"/>
      <c r="H496" s="40">
        <f t="shared" si="54"/>
        <v>2</v>
      </c>
      <c r="I496" s="77" t="s">
        <v>253</v>
      </c>
    </row>
    <row r="497" spans="1:9" s="9" customFormat="1" ht="63.75" customHeight="1">
      <c r="A497" s="72">
        <v>477</v>
      </c>
      <c r="B497" s="124" t="s">
        <v>926</v>
      </c>
      <c r="C497" s="118" t="s">
        <v>14</v>
      </c>
      <c r="D497" s="124" t="s">
        <v>927</v>
      </c>
      <c r="E497" s="39" t="s">
        <v>50</v>
      </c>
      <c r="F497" s="40">
        <v>2.6</v>
      </c>
      <c r="G497" s="40"/>
      <c r="H497" s="40">
        <f t="shared" si="54"/>
        <v>2.6</v>
      </c>
      <c r="I497" s="77" t="s">
        <v>253</v>
      </c>
    </row>
    <row r="498" spans="1:9" s="9" customFormat="1" ht="27" customHeight="1">
      <c r="A498" s="72">
        <v>478</v>
      </c>
      <c r="B498" s="56" t="s">
        <v>928</v>
      </c>
      <c r="C498" s="118" t="s">
        <v>14</v>
      </c>
      <c r="D498" s="56" t="s">
        <v>929</v>
      </c>
      <c r="E498" s="39" t="s">
        <v>50</v>
      </c>
      <c r="F498" s="40">
        <v>1.6</v>
      </c>
      <c r="G498" s="40"/>
      <c r="H498" s="40">
        <f t="shared" si="54"/>
        <v>1.6</v>
      </c>
      <c r="I498" s="77" t="s">
        <v>253</v>
      </c>
    </row>
    <row r="499" spans="1:9" s="9" customFormat="1" ht="27" customHeight="1">
      <c r="A499" s="72">
        <v>479</v>
      </c>
      <c r="B499" s="56" t="s">
        <v>930</v>
      </c>
      <c r="C499" s="118" t="s">
        <v>14</v>
      </c>
      <c r="D499" s="124" t="s">
        <v>931</v>
      </c>
      <c r="E499" s="39" t="s">
        <v>932</v>
      </c>
      <c r="F499" s="40">
        <v>50</v>
      </c>
      <c r="G499" s="40"/>
      <c r="H499" s="40">
        <v>25</v>
      </c>
      <c r="I499" s="77" t="s">
        <v>253</v>
      </c>
    </row>
    <row r="500" spans="1:9" s="9" customFormat="1" ht="28.5" customHeight="1">
      <c r="A500" s="72">
        <v>480</v>
      </c>
      <c r="B500" s="35" t="s">
        <v>933</v>
      </c>
      <c r="C500" s="115" t="s">
        <v>14</v>
      </c>
      <c r="D500" s="35" t="s">
        <v>934</v>
      </c>
      <c r="E500" s="39" t="s">
        <v>50</v>
      </c>
      <c r="F500" s="40">
        <v>1.8</v>
      </c>
      <c r="G500" s="40"/>
      <c r="H500" s="40">
        <f t="shared" ref="H500" si="55">F500-G500</f>
        <v>1.8</v>
      </c>
      <c r="I500" s="77" t="s">
        <v>253</v>
      </c>
    </row>
    <row r="501" spans="1:9" s="3" customFormat="1" ht="49.5" customHeight="1">
      <c r="A501" s="72">
        <v>481</v>
      </c>
      <c r="B501" s="124" t="s">
        <v>935</v>
      </c>
      <c r="C501" s="118" t="s">
        <v>17</v>
      </c>
      <c r="D501" s="56" t="s">
        <v>936</v>
      </c>
      <c r="E501" s="141" t="s">
        <v>40</v>
      </c>
      <c r="F501" s="40">
        <v>17</v>
      </c>
      <c r="G501" s="40">
        <v>0.2</v>
      </c>
      <c r="H501" s="40">
        <v>16.8</v>
      </c>
      <c r="I501" s="77" t="s">
        <v>253</v>
      </c>
    </row>
    <row r="502" spans="1:9" s="3" customFormat="1" ht="71.25" customHeight="1">
      <c r="A502" s="72">
        <v>482</v>
      </c>
      <c r="B502" s="124" t="s">
        <v>937</v>
      </c>
      <c r="C502" s="118" t="s">
        <v>14</v>
      </c>
      <c r="D502" s="124" t="s">
        <v>938</v>
      </c>
      <c r="E502" s="49" t="s">
        <v>30</v>
      </c>
      <c r="F502" s="40">
        <v>1</v>
      </c>
      <c r="G502" s="40"/>
      <c r="H502" s="40">
        <f t="shared" ref="H502:H504" si="56">F502-G502</f>
        <v>1</v>
      </c>
      <c r="I502" s="77" t="s">
        <v>253</v>
      </c>
    </row>
    <row r="503" spans="1:9" s="9" customFormat="1" ht="50.25" customHeight="1">
      <c r="A503" s="72">
        <v>483</v>
      </c>
      <c r="B503" s="124" t="s">
        <v>939</v>
      </c>
      <c r="C503" s="118" t="s">
        <v>14</v>
      </c>
      <c r="D503" s="56" t="s">
        <v>940</v>
      </c>
      <c r="E503" s="49" t="s">
        <v>50</v>
      </c>
      <c r="F503" s="40">
        <v>6.5</v>
      </c>
      <c r="G503" s="40"/>
      <c r="H503" s="40">
        <f t="shared" si="56"/>
        <v>6.5</v>
      </c>
      <c r="I503" s="77" t="s">
        <v>253</v>
      </c>
    </row>
    <row r="504" spans="1:9" s="9" customFormat="1" ht="26.25" customHeight="1">
      <c r="A504" s="72">
        <v>484</v>
      </c>
      <c r="B504" s="56" t="s">
        <v>941</v>
      </c>
      <c r="C504" s="110" t="s">
        <v>17</v>
      </c>
      <c r="D504" s="56" t="s">
        <v>942</v>
      </c>
      <c r="E504" s="141" t="s">
        <v>943</v>
      </c>
      <c r="F504" s="45">
        <v>30</v>
      </c>
      <c r="G504" s="45">
        <v>19.2441</v>
      </c>
      <c r="H504" s="40">
        <f t="shared" si="56"/>
        <v>10.7559</v>
      </c>
      <c r="I504" s="77" t="s">
        <v>253</v>
      </c>
    </row>
    <row r="505" spans="1:9" s="3" customFormat="1" ht="18.75" customHeight="1">
      <c r="A505" s="300" t="s">
        <v>944</v>
      </c>
      <c r="B505" s="301"/>
      <c r="C505" s="268"/>
      <c r="D505" s="35"/>
      <c r="E505" s="39"/>
      <c r="F505" s="37">
        <f t="shared" ref="F505:H505" si="57">SUM(F506:F538)</f>
        <v>281.30399999999997</v>
      </c>
      <c r="G505" s="37">
        <f t="shared" si="57"/>
        <v>40.284099999999995</v>
      </c>
      <c r="H505" s="37">
        <f t="shared" si="57"/>
        <v>241.01989999999998</v>
      </c>
      <c r="I505" s="77"/>
    </row>
    <row r="506" spans="1:9" s="9" customFormat="1" ht="53.25" customHeight="1">
      <c r="A506" s="38">
        <v>485</v>
      </c>
      <c r="B506" s="138" t="s">
        <v>945</v>
      </c>
      <c r="C506" s="194" t="s">
        <v>17</v>
      </c>
      <c r="D506" s="56" t="s">
        <v>946</v>
      </c>
      <c r="E506" s="49" t="s">
        <v>317</v>
      </c>
      <c r="F506" s="40">
        <v>13.815</v>
      </c>
      <c r="G506" s="40">
        <v>4.2</v>
      </c>
      <c r="H506" s="40">
        <f t="shared" ref="H506:H520" si="58">F506-G506</f>
        <v>9.6149999999999984</v>
      </c>
      <c r="I506" s="77" t="s">
        <v>56</v>
      </c>
    </row>
    <row r="507" spans="1:9" s="9" customFormat="1" ht="19.5" customHeight="1">
      <c r="A507" s="38">
        <v>486</v>
      </c>
      <c r="B507" s="138" t="s">
        <v>947</v>
      </c>
      <c r="C507" s="194" t="s">
        <v>17</v>
      </c>
      <c r="D507" s="56" t="s">
        <v>1720</v>
      </c>
      <c r="E507" s="49" t="s">
        <v>115</v>
      </c>
      <c r="F507" s="40">
        <v>10</v>
      </c>
      <c r="G507" s="40">
        <v>1.5</v>
      </c>
      <c r="H507" s="40">
        <f t="shared" si="58"/>
        <v>8.5</v>
      </c>
      <c r="I507" s="77" t="s">
        <v>56</v>
      </c>
    </row>
    <row r="508" spans="1:9" s="6" customFormat="1" ht="40.5" customHeight="1">
      <c r="A508" s="38">
        <v>487</v>
      </c>
      <c r="B508" s="44" t="s">
        <v>948</v>
      </c>
      <c r="C508" s="38" t="s">
        <v>14</v>
      </c>
      <c r="D508" s="44" t="s">
        <v>949</v>
      </c>
      <c r="E508" s="39" t="s">
        <v>23</v>
      </c>
      <c r="F508" s="45">
        <v>10</v>
      </c>
      <c r="G508" s="45"/>
      <c r="H508" s="45">
        <v>10</v>
      </c>
      <c r="I508" s="77" t="s">
        <v>56</v>
      </c>
    </row>
    <row r="509" spans="1:9" s="9" customFormat="1" ht="39" customHeight="1">
      <c r="A509" s="38">
        <v>488</v>
      </c>
      <c r="B509" s="191" t="s">
        <v>950</v>
      </c>
      <c r="C509" s="118" t="s">
        <v>14</v>
      </c>
      <c r="D509" s="191" t="s">
        <v>951</v>
      </c>
      <c r="E509" s="197" t="s">
        <v>30</v>
      </c>
      <c r="F509" s="40">
        <v>1.8</v>
      </c>
      <c r="G509" s="40"/>
      <c r="H509" s="40">
        <f>F509</f>
        <v>1.8</v>
      </c>
      <c r="I509" s="38" t="s">
        <v>31</v>
      </c>
    </row>
    <row r="510" spans="1:9" s="9" customFormat="1" ht="30" customHeight="1">
      <c r="A510" s="38">
        <v>489</v>
      </c>
      <c r="B510" s="124" t="s">
        <v>952</v>
      </c>
      <c r="C510" s="194" t="s">
        <v>17</v>
      </c>
      <c r="D510" s="124" t="s">
        <v>1721</v>
      </c>
      <c r="E510" s="49" t="s">
        <v>40</v>
      </c>
      <c r="F510" s="40">
        <v>70</v>
      </c>
      <c r="G510" s="40">
        <v>10.5</v>
      </c>
      <c r="H510" s="40">
        <f t="shared" ref="H510:H516" si="59">F510-G510</f>
        <v>59.5</v>
      </c>
      <c r="I510" s="38" t="s">
        <v>31</v>
      </c>
    </row>
    <row r="511" spans="1:9" s="9" customFormat="1" ht="17.25" customHeight="1">
      <c r="A511" s="38">
        <v>490</v>
      </c>
      <c r="B511" s="109" t="s">
        <v>953</v>
      </c>
      <c r="C511" s="194" t="s">
        <v>17</v>
      </c>
      <c r="D511" s="56" t="s">
        <v>954</v>
      </c>
      <c r="E511" s="49" t="s">
        <v>317</v>
      </c>
      <c r="F511" s="40">
        <v>10</v>
      </c>
      <c r="G511" s="40">
        <v>3</v>
      </c>
      <c r="H511" s="40">
        <f t="shared" si="59"/>
        <v>7</v>
      </c>
      <c r="I511" s="38" t="s">
        <v>31</v>
      </c>
    </row>
    <row r="512" spans="1:9" s="9" customFormat="1" ht="17.25" customHeight="1">
      <c r="A512" s="38">
        <v>491</v>
      </c>
      <c r="B512" s="124" t="s">
        <v>955</v>
      </c>
      <c r="C512" s="194" t="s">
        <v>17</v>
      </c>
      <c r="D512" s="56" t="s">
        <v>956</v>
      </c>
      <c r="E512" s="141" t="s">
        <v>88</v>
      </c>
      <c r="F512" s="40">
        <v>15</v>
      </c>
      <c r="G512" s="40">
        <v>1</v>
      </c>
      <c r="H512" s="40">
        <f t="shared" si="59"/>
        <v>14</v>
      </c>
      <c r="I512" s="38" t="s">
        <v>31</v>
      </c>
    </row>
    <row r="513" spans="1:9" s="9" customFormat="1" ht="29.25" customHeight="1">
      <c r="A513" s="38">
        <v>492</v>
      </c>
      <c r="B513" s="124" t="s">
        <v>957</v>
      </c>
      <c r="C513" s="118" t="s">
        <v>14</v>
      </c>
      <c r="D513" s="124" t="s">
        <v>958</v>
      </c>
      <c r="E513" s="49" t="s">
        <v>50</v>
      </c>
      <c r="F513" s="40">
        <v>2</v>
      </c>
      <c r="G513" s="40"/>
      <c r="H513" s="40">
        <f t="shared" si="59"/>
        <v>2</v>
      </c>
      <c r="I513" s="38" t="s">
        <v>31</v>
      </c>
    </row>
    <row r="514" spans="1:9" s="9" customFormat="1" ht="48" customHeight="1">
      <c r="A514" s="38">
        <v>493</v>
      </c>
      <c r="B514" s="146" t="s">
        <v>959</v>
      </c>
      <c r="C514" s="198" t="s">
        <v>17</v>
      </c>
      <c r="D514" s="35" t="s">
        <v>960</v>
      </c>
      <c r="E514" s="39" t="s">
        <v>360</v>
      </c>
      <c r="F514" s="40">
        <v>2</v>
      </c>
      <c r="G514" s="40">
        <v>1</v>
      </c>
      <c r="H514" s="40">
        <f t="shared" si="59"/>
        <v>1</v>
      </c>
      <c r="I514" s="38" t="s">
        <v>31</v>
      </c>
    </row>
    <row r="515" spans="1:9" s="3" customFormat="1" ht="48" customHeight="1">
      <c r="A515" s="38">
        <v>494</v>
      </c>
      <c r="B515" s="146" t="s">
        <v>961</v>
      </c>
      <c r="C515" s="198" t="s">
        <v>17</v>
      </c>
      <c r="D515" s="35" t="s">
        <v>962</v>
      </c>
      <c r="E515" s="39" t="s">
        <v>156</v>
      </c>
      <c r="F515" s="40">
        <v>1.6</v>
      </c>
      <c r="G515" s="40">
        <v>0.8</v>
      </c>
      <c r="H515" s="40">
        <f t="shared" si="59"/>
        <v>0.8</v>
      </c>
      <c r="I515" s="38" t="s">
        <v>31</v>
      </c>
    </row>
    <row r="516" spans="1:9" s="3" customFormat="1" ht="33" customHeight="1">
      <c r="A516" s="38">
        <v>495</v>
      </c>
      <c r="B516" s="146" t="s">
        <v>963</v>
      </c>
      <c r="C516" s="198" t="s">
        <v>17</v>
      </c>
      <c r="D516" s="35" t="s">
        <v>964</v>
      </c>
      <c r="E516" s="39" t="s">
        <v>317</v>
      </c>
      <c r="F516" s="40">
        <v>3</v>
      </c>
      <c r="G516" s="40">
        <v>1</v>
      </c>
      <c r="H516" s="40">
        <f t="shared" si="59"/>
        <v>2</v>
      </c>
      <c r="I516" s="38" t="s">
        <v>31</v>
      </c>
    </row>
    <row r="517" spans="1:9" s="4" customFormat="1" ht="48.75" customHeight="1">
      <c r="A517" s="38">
        <v>496</v>
      </c>
      <c r="B517" s="56" t="s">
        <v>965</v>
      </c>
      <c r="C517" s="194" t="s">
        <v>17</v>
      </c>
      <c r="D517" s="124" t="s">
        <v>1722</v>
      </c>
      <c r="E517" s="141" t="s">
        <v>589</v>
      </c>
      <c r="F517" s="45">
        <v>60</v>
      </c>
      <c r="G517" s="45">
        <v>5.95</v>
      </c>
      <c r="H517" s="45">
        <f t="shared" ref="H517:H518" si="60">F517-G517</f>
        <v>54.05</v>
      </c>
      <c r="I517" s="72" t="s">
        <v>102</v>
      </c>
    </row>
    <row r="518" spans="1:9" s="3" customFormat="1" ht="45" customHeight="1">
      <c r="A518" s="38">
        <v>497</v>
      </c>
      <c r="B518" s="35" t="s">
        <v>966</v>
      </c>
      <c r="C518" s="198" t="s">
        <v>17</v>
      </c>
      <c r="D518" s="35" t="s">
        <v>967</v>
      </c>
      <c r="E518" s="39" t="s">
        <v>156</v>
      </c>
      <c r="F518" s="40">
        <v>1.3</v>
      </c>
      <c r="G518" s="40">
        <v>0.83409999999999995</v>
      </c>
      <c r="H518" s="40">
        <f t="shared" si="60"/>
        <v>0.46590000000000009</v>
      </c>
      <c r="I518" s="38" t="s">
        <v>102</v>
      </c>
    </row>
    <row r="519" spans="1:9" s="2" customFormat="1" ht="63.75" customHeight="1">
      <c r="A519" s="38">
        <v>498</v>
      </c>
      <c r="B519" s="199" t="s">
        <v>1724</v>
      </c>
      <c r="C519" s="187" t="s">
        <v>17</v>
      </c>
      <c r="D519" s="200" t="s">
        <v>1723</v>
      </c>
      <c r="E519" s="188" t="s">
        <v>336</v>
      </c>
      <c r="F519" s="190">
        <v>2.3380000000000001</v>
      </c>
      <c r="G519" s="190">
        <v>1</v>
      </c>
      <c r="H519" s="190">
        <v>1.3380000000000001</v>
      </c>
      <c r="I519" s="187" t="s">
        <v>102</v>
      </c>
    </row>
    <row r="520" spans="1:9" s="9" customFormat="1" ht="26.25" customHeight="1">
      <c r="A520" s="38">
        <v>499</v>
      </c>
      <c r="B520" s="35" t="s">
        <v>968</v>
      </c>
      <c r="C520" s="38" t="s">
        <v>14</v>
      </c>
      <c r="D520" s="35" t="s">
        <v>969</v>
      </c>
      <c r="E520" s="39" t="s">
        <v>99</v>
      </c>
      <c r="F520" s="40">
        <v>3</v>
      </c>
      <c r="G520" s="40"/>
      <c r="H520" s="40">
        <f t="shared" si="58"/>
        <v>3</v>
      </c>
      <c r="I520" s="38" t="s">
        <v>118</v>
      </c>
    </row>
    <row r="521" spans="1:9" s="9" customFormat="1" ht="44.25" customHeight="1">
      <c r="A521" s="38">
        <v>500</v>
      </c>
      <c r="B521" s="35" t="s">
        <v>970</v>
      </c>
      <c r="C521" s="38" t="s">
        <v>17</v>
      </c>
      <c r="D521" s="35" t="s">
        <v>971</v>
      </c>
      <c r="E521" s="39" t="s">
        <v>222</v>
      </c>
      <c r="F521" s="40">
        <v>4.5</v>
      </c>
      <c r="G521" s="40">
        <v>3.2</v>
      </c>
      <c r="H521" s="40">
        <f t="shared" ref="H521:H529" si="61">F521-G521</f>
        <v>1.2999999999999998</v>
      </c>
      <c r="I521" s="77" t="s">
        <v>118</v>
      </c>
    </row>
    <row r="522" spans="1:9" s="3" customFormat="1" ht="25.5" customHeight="1">
      <c r="A522" s="38">
        <v>501</v>
      </c>
      <c r="B522" s="35" t="s">
        <v>972</v>
      </c>
      <c r="C522" s="198" t="s">
        <v>17</v>
      </c>
      <c r="D522" s="35" t="s">
        <v>973</v>
      </c>
      <c r="E522" s="39" t="s">
        <v>222</v>
      </c>
      <c r="F522" s="40">
        <v>5</v>
      </c>
      <c r="G522" s="40">
        <v>3</v>
      </c>
      <c r="H522" s="40">
        <f t="shared" ref="H522:H526" si="62">F522-G522</f>
        <v>2</v>
      </c>
      <c r="I522" s="77" t="s">
        <v>118</v>
      </c>
    </row>
    <row r="523" spans="1:9" s="3" customFormat="1" ht="19.5" customHeight="1">
      <c r="A523" s="38">
        <v>502</v>
      </c>
      <c r="B523" s="35" t="s">
        <v>974</v>
      </c>
      <c r="C523" s="115" t="s">
        <v>14</v>
      </c>
      <c r="D523" s="35" t="s">
        <v>1725</v>
      </c>
      <c r="E523" s="39" t="s">
        <v>23</v>
      </c>
      <c r="F523" s="40">
        <v>3.5</v>
      </c>
      <c r="G523" s="40"/>
      <c r="H523" s="40">
        <f t="shared" si="62"/>
        <v>3.5</v>
      </c>
      <c r="I523" s="38" t="s">
        <v>118</v>
      </c>
    </row>
    <row r="524" spans="1:9" s="3" customFormat="1" ht="27" customHeight="1">
      <c r="A524" s="38">
        <v>503</v>
      </c>
      <c r="B524" s="35" t="s">
        <v>975</v>
      </c>
      <c r="C524" s="38" t="s">
        <v>14</v>
      </c>
      <c r="D524" s="35" t="s">
        <v>976</v>
      </c>
      <c r="E524" s="39" t="s">
        <v>23</v>
      </c>
      <c r="F524" s="40">
        <v>3</v>
      </c>
      <c r="G524" s="40"/>
      <c r="H524" s="40">
        <f t="shared" si="62"/>
        <v>3</v>
      </c>
      <c r="I524" s="77" t="s">
        <v>118</v>
      </c>
    </row>
    <row r="525" spans="1:9" s="3" customFormat="1" ht="50.25" customHeight="1">
      <c r="A525" s="38">
        <v>504</v>
      </c>
      <c r="B525" s="35" t="s">
        <v>977</v>
      </c>
      <c r="C525" s="38" t="s">
        <v>14</v>
      </c>
      <c r="D525" s="35" t="s">
        <v>978</v>
      </c>
      <c r="E525" s="39" t="s">
        <v>23</v>
      </c>
      <c r="F525" s="40">
        <v>3</v>
      </c>
      <c r="G525" s="40"/>
      <c r="H525" s="40">
        <f t="shared" si="62"/>
        <v>3</v>
      </c>
      <c r="I525" s="77" t="s">
        <v>118</v>
      </c>
    </row>
    <row r="526" spans="1:9" s="3" customFormat="1" ht="27.75" customHeight="1">
      <c r="A526" s="38">
        <v>505</v>
      </c>
      <c r="B526" s="35" t="s">
        <v>979</v>
      </c>
      <c r="C526" s="38" t="s">
        <v>14</v>
      </c>
      <c r="D526" s="35" t="s">
        <v>980</v>
      </c>
      <c r="E526" s="39" t="s">
        <v>23</v>
      </c>
      <c r="F526" s="40">
        <v>7.2</v>
      </c>
      <c r="G526" s="40"/>
      <c r="H526" s="40">
        <f t="shared" si="62"/>
        <v>7.2</v>
      </c>
      <c r="I526" s="77" t="s">
        <v>118</v>
      </c>
    </row>
    <row r="527" spans="1:9" s="3" customFormat="1" ht="27.75" customHeight="1">
      <c r="A527" s="38">
        <v>506</v>
      </c>
      <c r="B527" s="124" t="s">
        <v>981</v>
      </c>
      <c r="C527" s="118" t="s">
        <v>14</v>
      </c>
      <c r="D527" s="56" t="s">
        <v>982</v>
      </c>
      <c r="E527" s="39" t="s">
        <v>139</v>
      </c>
      <c r="F527" s="40">
        <v>1.8</v>
      </c>
      <c r="G527" s="40"/>
      <c r="H527" s="40">
        <f t="shared" ref="H527" si="63">F527-G527</f>
        <v>1.8</v>
      </c>
      <c r="I527" s="38" t="s">
        <v>144</v>
      </c>
    </row>
    <row r="528" spans="1:9" s="17" customFormat="1" ht="27.75" customHeight="1">
      <c r="A528" s="38">
        <v>507</v>
      </c>
      <c r="B528" s="109" t="s">
        <v>983</v>
      </c>
      <c r="C528" s="110" t="s">
        <v>14</v>
      </c>
      <c r="D528" s="56" t="s">
        <v>984</v>
      </c>
      <c r="E528" s="39" t="s">
        <v>23</v>
      </c>
      <c r="F528" s="40">
        <v>1.6</v>
      </c>
      <c r="G528" s="40"/>
      <c r="H528" s="40">
        <v>1.6</v>
      </c>
      <c r="I528" s="77" t="s">
        <v>144</v>
      </c>
    </row>
    <row r="529" spans="1:9" s="9" customFormat="1" ht="51.75" customHeight="1">
      <c r="A529" s="38">
        <v>508</v>
      </c>
      <c r="B529" s="124" t="s">
        <v>985</v>
      </c>
      <c r="C529" s="72" t="s">
        <v>17</v>
      </c>
      <c r="D529" s="124" t="s">
        <v>986</v>
      </c>
      <c r="E529" s="39" t="s">
        <v>115</v>
      </c>
      <c r="F529" s="40">
        <v>3.12</v>
      </c>
      <c r="G529" s="40">
        <v>1.8</v>
      </c>
      <c r="H529" s="40">
        <f t="shared" si="61"/>
        <v>1.32</v>
      </c>
      <c r="I529" s="77" t="s">
        <v>212</v>
      </c>
    </row>
    <row r="530" spans="1:9" s="6" customFormat="1" ht="51" customHeight="1">
      <c r="A530" s="38">
        <v>509</v>
      </c>
      <c r="B530" s="56" t="s">
        <v>1726</v>
      </c>
      <c r="C530" s="118" t="s">
        <v>14</v>
      </c>
      <c r="D530" s="56" t="s">
        <v>1727</v>
      </c>
      <c r="E530" s="49" t="s">
        <v>50</v>
      </c>
      <c r="F530" s="45">
        <v>3.5</v>
      </c>
      <c r="G530" s="45"/>
      <c r="H530" s="45">
        <f t="shared" ref="H530:H531" si="64">F530-G530</f>
        <v>3.5</v>
      </c>
      <c r="I530" s="102" t="s">
        <v>212</v>
      </c>
    </row>
    <row r="531" spans="1:9" s="9" customFormat="1" ht="33" customHeight="1">
      <c r="A531" s="38">
        <v>510</v>
      </c>
      <c r="B531" s="56" t="s">
        <v>987</v>
      </c>
      <c r="C531" s="118" t="s">
        <v>14</v>
      </c>
      <c r="D531" s="56" t="s">
        <v>988</v>
      </c>
      <c r="E531" s="141" t="s">
        <v>139</v>
      </c>
      <c r="F531" s="45">
        <v>2</v>
      </c>
      <c r="G531" s="40"/>
      <c r="H531" s="40">
        <f t="shared" si="64"/>
        <v>2</v>
      </c>
      <c r="I531" s="77" t="s">
        <v>212</v>
      </c>
    </row>
    <row r="532" spans="1:9" s="3" customFormat="1" ht="26.25" customHeight="1">
      <c r="A532" s="38">
        <v>511</v>
      </c>
      <c r="B532" s="176" t="s">
        <v>989</v>
      </c>
      <c r="C532" s="177" t="s">
        <v>14</v>
      </c>
      <c r="D532" s="35" t="s">
        <v>1728</v>
      </c>
      <c r="E532" s="39" t="s">
        <v>23</v>
      </c>
      <c r="F532" s="40">
        <v>15</v>
      </c>
      <c r="G532" s="40"/>
      <c r="H532" s="40">
        <v>15</v>
      </c>
      <c r="I532" s="77" t="s">
        <v>253</v>
      </c>
    </row>
    <row r="533" spans="1:9" s="3" customFormat="1" ht="18" customHeight="1">
      <c r="A533" s="38">
        <v>512</v>
      </c>
      <c r="B533" s="176" t="s">
        <v>990</v>
      </c>
      <c r="C533" s="177" t="s">
        <v>14</v>
      </c>
      <c r="D533" s="35" t="s">
        <v>1729</v>
      </c>
      <c r="E533" s="39" t="s">
        <v>23</v>
      </c>
      <c r="F533" s="40">
        <v>10</v>
      </c>
      <c r="G533" s="40"/>
      <c r="H533" s="40">
        <v>10</v>
      </c>
      <c r="I533" s="77" t="s">
        <v>253</v>
      </c>
    </row>
    <row r="534" spans="1:9" s="3" customFormat="1" ht="27" customHeight="1">
      <c r="A534" s="38">
        <v>513</v>
      </c>
      <c r="B534" s="35" t="s">
        <v>991</v>
      </c>
      <c r="C534" s="38" t="s">
        <v>14</v>
      </c>
      <c r="D534" s="35" t="s">
        <v>992</v>
      </c>
      <c r="E534" s="39" t="s">
        <v>23</v>
      </c>
      <c r="F534" s="40">
        <v>3</v>
      </c>
      <c r="G534" s="40"/>
      <c r="H534" s="40">
        <f>F534-G534</f>
        <v>3</v>
      </c>
      <c r="I534" s="77" t="s">
        <v>253</v>
      </c>
    </row>
    <row r="535" spans="1:9" s="9" customFormat="1" ht="17.25" customHeight="1">
      <c r="A535" s="38">
        <v>514</v>
      </c>
      <c r="B535" s="201" t="s">
        <v>993</v>
      </c>
      <c r="C535" s="115" t="s">
        <v>14</v>
      </c>
      <c r="D535" s="35" t="s">
        <v>994</v>
      </c>
      <c r="E535" s="39" t="s">
        <v>23</v>
      </c>
      <c r="F535" s="40">
        <v>2</v>
      </c>
      <c r="G535" s="40"/>
      <c r="H535" s="40">
        <f t="shared" ref="H535" si="65">F535-G535</f>
        <v>2</v>
      </c>
      <c r="I535" s="77" t="s">
        <v>253</v>
      </c>
    </row>
    <row r="536" spans="1:9" s="3" customFormat="1" ht="27.75" customHeight="1">
      <c r="A536" s="38">
        <v>515</v>
      </c>
      <c r="B536" s="112" t="s">
        <v>995</v>
      </c>
      <c r="C536" s="202" t="s">
        <v>14</v>
      </c>
      <c r="D536" s="35" t="s">
        <v>996</v>
      </c>
      <c r="E536" s="39" t="s">
        <v>50</v>
      </c>
      <c r="F536" s="40">
        <v>1.131</v>
      </c>
      <c r="G536" s="40"/>
      <c r="H536" s="40">
        <v>1.131</v>
      </c>
      <c r="I536" s="77" t="s">
        <v>253</v>
      </c>
    </row>
    <row r="537" spans="1:9" s="3" customFormat="1" ht="17.25" customHeight="1">
      <c r="A537" s="38">
        <v>516</v>
      </c>
      <c r="B537" s="112" t="s">
        <v>997</v>
      </c>
      <c r="C537" s="202" t="s">
        <v>14</v>
      </c>
      <c r="D537" s="35" t="s">
        <v>998</v>
      </c>
      <c r="E537" s="39" t="s">
        <v>30</v>
      </c>
      <c r="F537" s="40">
        <v>1.1000000000000001</v>
      </c>
      <c r="G537" s="40"/>
      <c r="H537" s="40">
        <v>1.1000000000000001</v>
      </c>
      <c r="I537" s="77" t="s">
        <v>253</v>
      </c>
    </row>
    <row r="538" spans="1:9" s="3" customFormat="1" ht="39" customHeight="1">
      <c r="A538" s="38">
        <v>517</v>
      </c>
      <c r="B538" s="119" t="s">
        <v>1730</v>
      </c>
      <c r="C538" s="198" t="s">
        <v>17</v>
      </c>
      <c r="D538" s="119" t="s">
        <v>999</v>
      </c>
      <c r="E538" s="175" t="s">
        <v>317</v>
      </c>
      <c r="F538" s="40">
        <v>5</v>
      </c>
      <c r="G538" s="40">
        <v>1.5</v>
      </c>
      <c r="H538" s="40">
        <v>3.5</v>
      </c>
      <c r="I538" s="205" t="s">
        <v>703</v>
      </c>
    </row>
    <row r="539" spans="1:9" s="9" customFormat="1" ht="18.75" customHeight="1">
      <c r="A539" s="300" t="s">
        <v>1000</v>
      </c>
      <c r="B539" s="301"/>
      <c r="C539" s="268"/>
      <c r="D539" s="35"/>
      <c r="E539" s="39"/>
      <c r="F539" s="37">
        <f t="shared" ref="F539:H539" si="66">SUM(F540:F578)</f>
        <v>156.94039999999998</v>
      </c>
      <c r="G539" s="37">
        <f t="shared" si="66"/>
        <v>13.008000000000003</v>
      </c>
      <c r="H539" s="37">
        <f t="shared" si="66"/>
        <v>143.9324</v>
      </c>
      <c r="I539" s="162"/>
    </row>
    <row r="540" spans="1:9" s="3" customFormat="1" ht="33" customHeight="1">
      <c r="A540" s="38">
        <v>518</v>
      </c>
      <c r="B540" s="146" t="s">
        <v>1001</v>
      </c>
      <c r="C540" s="158" t="s">
        <v>17</v>
      </c>
      <c r="D540" s="35" t="s">
        <v>1002</v>
      </c>
      <c r="E540" s="39" t="s">
        <v>336</v>
      </c>
      <c r="F540" s="40">
        <v>1</v>
      </c>
      <c r="G540" s="40">
        <v>0.3</v>
      </c>
      <c r="H540" s="40">
        <f t="shared" ref="H540:H566" si="67">F540-G540</f>
        <v>0.7</v>
      </c>
      <c r="I540" s="38" t="s">
        <v>31</v>
      </c>
    </row>
    <row r="541" spans="1:9" s="9" customFormat="1" ht="32.25" customHeight="1">
      <c r="A541" s="38">
        <v>519</v>
      </c>
      <c r="B541" s="146" t="s">
        <v>1003</v>
      </c>
      <c r="C541" s="158" t="s">
        <v>17</v>
      </c>
      <c r="D541" s="35" t="s">
        <v>1004</v>
      </c>
      <c r="E541" s="39" t="s">
        <v>336</v>
      </c>
      <c r="F541" s="40">
        <v>1</v>
      </c>
      <c r="G541" s="40">
        <v>0.2</v>
      </c>
      <c r="H541" s="40">
        <f t="shared" ref="H541:H560" si="68">F541-G541</f>
        <v>0.8</v>
      </c>
      <c r="I541" s="38" t="s">
        <v>31</v>
      </c>
    </row>
    <row r="542" spans="1:9" s="9" customFormat="1" ht="33" customHeight="1">
      <c r="A542" s="38">
        <v>520</v>
      </c>
      <c r="B542" s="124" t="s">
        <v>1005</v>
      </c>
      <c r="C542" s="203" t="s">
        <v>17</v>
      </c>
      <c r="D542" s="56" t="s">
        <v>1006</v>
      </c>
      <c r="E542" s="141" t="s">
        <v>115</v>
      </c>
      <c r="F542" s="45">
        <v>0.9</v>
      </c>
      <c r="G542" s="45">
        <v>0.3</v>
      </c>
      <c r="H542" s="40">
        <f t="shared" si="68"/>
        <v>0.60000000000000009</v>
      </c>
      <c r="I542" s="38" t="s">
        <v>31</v>
      </c>
    </row>
    <row r="543" spans="1:9" s="9" customFormat="1" ht="43.5" customHeight="1">
      <c r="A543" s="38">
        <v>521</v>
      </c>
      <c r="B543" s="124" t="s">
        <v>1731</v>
      </c>
      <c r="C543" s="110" t="s">
        <v>17</v>
      </c>
      <c r="D543" s="56" t="s">
        <v>1007</v>
      </c>
      <c r="E543" s="141" t="s">
        <v>156</v>
      </c>
      <c r="F543" s="45">
        <v>2</v>
      </c>
      <c r="G543" s="45">
        <v>0.5</v>
      </c>
      <c r="H543" s="40">
        <f t="shared" si="68"/>
        <v>1.5</v>
      </c>
      <c r="I543" s="38" t="s">
        <v>31</v>
      </c>
    </row>
    <row r="544" spans="1:9" s="3" customFormat="1" ht="40.5" customHeight="1">
      <c r="A544" s="38">
        <v>522</v>
      </c>
      <c r="B544" s="160" t="s">
        <v>1008</v>
      </c>
      <c r="C544" s="110" t="s">
        <v>17</v>
      </c>
      <c r="D544" s="56" t="s">
        <v>1009</v>
      </c>
      <c r="E544" s="141" t="s">
        <v>50</v>
      </c>
      <c r="F544" s="45">
        <v>3</v>
      </c>
      <c r="G544" s="45">
        <v>0.35</v>
      </c>
      <c r="H544" s="40">
        <f t="shared" si="68"/>
        <v>2.65</v>
      </c>
      <c r="I544" s="38" t="s">
        <v>31</v>
      </c>
    </row>
    <row r="545" spans="1:9" s="9" customFormat="1" ht="71.25" customHeight="1">
      <c r="A545" s="38">
        <v>523</v>
      </c>
      <c r="B545" s="86" t="s">
        <v>1010</v>
      </c>
      <c r="C545" s="118" t="s">
        <v>14</v>
      </c>
      <c r="D545" s="124" t="s">
        <v>1011</v>
      </c>
      <c r="E545" s="49" t="s">
        <v>50</v>
      </c>
      <c r="F545" s="45">
        <v>1.2</v>
      </c>
      <c r="G545" s="45"/>
      <c r="H545" s="40">
        <f t="shared" si="68"/>
        <v>1.2</v>
      </c>
      <c r="I545" s="38" t="s">
        <v>31</v>
      </c>
    </row>
    <row r="546" spans="1:9" s="3" customFormat="1" ht="49.5" customHeight="1">
      <c r="A546" s="38">
        <v>524</v>
      </c>
      <c r="B546" s="109" t="s">
        <v>1012</v>
      </c>
      <c r="C546" s="110" t="s">
        <v>17</v>
      </c>
      <c r="D546" s="56" t="s">
        <v>1013</v>
      </c>
      <c r="E546" s="49" t="s">
        <v>336</v>
      </c>
      <c r="F546" s="45">
        <v>6.5</v>
      </c>
      <c r="G546" s="45">
        <v>0.8</v>
      </c>
      <c r="H546" s="45">
        <f t="shared" ref="H546:H547" si="69">F546-G546</f>
        <v>5.7</v>
      </c>
      <c r="I546" s="38" t="s">
        <v>31</v>
      </c>
    </row>
    <row r="547" spans="1:9" s="3" customFormat="1" ht="16.5" customHeight="1">
      <c r="A547" s="38">
        <v>525</v>
      </c>
      <c r="B547" s="109" t="s">
        <v>1732</v>
      </c>
      <c r="C547" s="110" t="s">
        <v>17</v>
      </c>
      <c r="D547" s="56" t="s">
        <v>1014</v>
      </c>
      <c r="E547" s="49" t="s">
        <v>336</v>
      </c>
      <c r="F547" s="45">
        <v>10.3</v>
      </c>
      <c r="G547" s="45">
        <v>0.6</v>
      </c>
      <c r="H547" s="45">
        <f t="shared" si="69"/>
        <v>9.7000000000000011</v>
      </c>
      <c r="I547" s="38" t="s">
        <v>31</v>
      </c>
    </row>
    <row r="548" spans="1:9" s="9" customFormat="1" ht="27" customHeight="1">
      <c r="A548" s="38">
        <v>526</v>
      </c>
      <c r="B548" s="109" t="s">
        <v>1015</v>
      </c>
      <c r="C548" s="72" t="s">
        <v>14</v>
      </c>
      <c r="D548" s="56" t="s">
        <v>1016</v>
      </c>
      <c r="E548" s="49" t="s">
        <v>23</v>
      </c>
      <c r="F548" s="45">
        <v>2</v>
      </c>
      <c r="G548" s="45"/>
      <c r="H548" s="45">
        <f t="shared" ref="H548" si="70">F548-G548</f>
        <v>2</v>
      </c>
      <c r="I548" s="38" t="s">
        <v>102</v>
      </c>
    </row>
    <row r="549" spans="1:9" s="9" customFormat="1" ht="27" customHeight="1">
      <c r="A549" s="38">
        <v>527</v>
      </c>
      <c r="B549" s="109" t="s">
        <v>1017</v>
      </c>
      <c r="C549" s="72" t="s">
        <v>14</v>
      </c>
      <c r="D549" s="56" t="s">
        <v>1018</v>
      </c>
      <c r="E549" s="49" t="s">
        <v>23</v>
      </c>
      <c r="F549" s="45">
        <v>3</v>
      </c>
      <c r="G549" s="45"/>
      <c r="H549" s="45">
        <f t="shared" si="68"/>
        <v>3</v>
      </c>
      <c r="I549" s="38" t="s">
        <v>102</v>
      </c>
    </row>
    <row r="550" spans="1:9" s="9" customFormat="1" ht="36.75" customHeight="1">
      <c r="A550" s="38">
        <v>528</v>
      </c>
      <c r="B550" s="56" t="s">
        <v>1019</v>
      </c>
      <c r="C550" s="110" t="s">
        <v>17</v>
      </c>
      <c r="D550" s="56" t="s">
        <v>1020</v>
      </c>
      <c r="E550" s="49" t="s">
        <v>317</v>
      </c>
      <c r="F550" s="45">
        <v>1.28</v>
      </c>
      <c r="G550" s="45">
        <v>0.5</v>
      </c>
      <c r="H550" s="45">
        <f t="shared" si="68"/>
        <v>0.78</v>
      </c>
      <c r="I550" s="38" t="s">
        <v>102</v>
      </c>
    </row>
    <row r="551" spans="1:9" s="3" customFormat="1" ht="39" customHeight="1">
      <c r="A551" s="38">
        <v>529</v>
      </c>
      <c r="B551" s="124" t="s">
        <v>1021</v>
      </c>
      <c r="C551" s="118" t="s">
        <v>17</v>
      </c>
      <c r="D551" s="56" t="s">
        <v>1022</v>
      </c>
      <c r="E551" s="49" t="s">
        <v>360</v>
      </c>
      <c r="F551" s="45">
        <v>5.9</v>
      </c>
      <c r="G551" s="45">
        <v>1.92</v>
      </c>
      <c r="H551" s="45">
        <f t="shared" si="68"/>
        <v>3.9800000000000004</v>
      </c>
      <c r="I551" s="38" t="s">
        <v>102</v>
      </c>
    </row>
    <row r="552" spans="1:9" s="3" customFormat="1" ht="27" customHeight="1">
      <c r="A552" s="38">
        <v>530</v>
      </c>
      <c r="B552" s="109" t="s">
        <v>1023</v>
      </c>
      <c r="C552" s="110" t="s">
        <v>17</v>
      </c>
      <c r="D552" s="56" t="s">
        <v>1024</v>
      </c>
      <c r="E552" s="49" t="s">
        <v>1025</v>
      </c>
      <c r="F552" s="45">
        <v>2</v>
      </c>
      <c r="G552" s="45">
        <v>0.2</v>
      </c>
      <c r="H552" s="45">
        <f t="shared" si="68"/>
        <v>1.8</v>
      </c>
      <c r="I552" s="77" t="s">
        <v>102</v>
      </c>
    </row>
    <row r="553" spans="1:9" s="9" customFormat="1" ht="18.75" customHeight="1">
      <c r="A553" s="38">
        <v>531</v>
      </c>
      <c r="B553" s="109" t="s">
        <v>1026</v>
      </c>
      <c r="C553" s="110" t="s">
        <v>14</v>
      </c>
      <c r="D553" s="56" t="s">
        <v>1027</v>
      </c>
      <c r="E553" s="49" t="s">
        <v>23</v>
      </c>
      <c r="F553" s="45">
        <v>2</v>
      </c>
      <c r="G553" s="45"/>
      <c r="H553" s="45">
        <f t="shared" si="68"/>
        <v>2</v>
      </c>
      <c r="I553" s="38" t="s">
        <v>102</v>
      </c>
    </row>
    <row r="554" spans="1:9" s="3" customFormat="1" ht="18" customHeight="1">
      <c r="A554" s="38">
        <v>532</v>
      </c>
      <c r="B554" s="109" t="s">
        <v>1028</v>
      </c>
      <c r="C554" s="110" t="s">
        <v>17</v>
      </c>
      <c r="D554" s="56" t="s">
        <v>1029</v>
      </c>
      <c r="E554" s="49" t="s">
        <v>336</v>
      </c>
      <c r="F554" s="45">
        <v>1.1000000000000001</v>
      </c>
      <c r="G554" s="45">
        <v>0.43</v>
      </c>
      <c r="H554" s="45">
        <f t="shared" si="68"/>
        <v>0.67000000000000015</v>
      </c>
      <c r="I554" s="38" t="s">
        <v>102</v>
      </c>
    </row>
    <row r="555" spans="1:9" s="3" customFormat="1" ht="27" customHeight="1">
      <c r="A555" s="38">
        <v>533</v>
      </c>
      <c r="B555" s="146" t="s">
        <v>1030</v>
      </c>
      <c r="C555" s="202" t="s">
        <v>14</v>
      </c>
      <c r="D555" s="35" t="s">
        <v>1031</v>
      </c>
      <c r="E555" s="39" t="s">
        <v>23</v>
      </c>
      <c r="F555" s="40">
        <v>1.8</v>
      </c>
      <c r="G555" s="40"/>
      <c r="H555" s="40">
        <f t="shared" si="68"/>
        <v>1.8</v>
      </c>
      <c r="I555" s="38" t="s">
        <v>102</v>
      </c>
    </row>
    <row r="556" spans="1:9" s="17" customFormat="1" ht="27" customHeight="1">
      <c r="A556" s="38">
        <v>534</v>
      </c>
      <c r="B556" s="124" t="s">
        <v>1032</v>
      </c>
      <c r="C556" s="118" t="s">
        <v>17</v>
      </c>
      <c r="D556" s="56" t="s">
        <v>1033</v>
      </c>
      <c r="E556" s="49" t="s">
        <v>434</v>
      </c>
      <c r="F556" s="40">
        <v>3.8</v>
      </c>
      <c r="G556" s="40">
        <v>2</v>
      </c>
      <c r="H556" s="40">
        <f t="shared" si="68"/>
        <v>1.7999999999999998</v>
      </c>
      <c r="I556" s="38" t="s">
        <v>118</v>
      </c>
    </row>
    <row r="557" spans="1:9" s="17" customFormat="1" ht="40.5" customHeight="1">
      <c r="A557" s="38">
        <v>535</v>
      </c>
      <c r="B557" s="86" t="s">
        <v>1733</v>
      </c>
      <c r="C557" s="118" t="s">
        <v>17</v>
      </c>
      <c r="D557" s="56" t="s">
        <v>1034</v>
      </c>
      <c r="E557" s="49" t="s">
        <v>589</v>
      </c>
      <c r="F557" s="40">
        <v>16.5</v>
      </c>
      <c r="G557" s="40">
        <v>0.55000000000000004</v>
      </c>
      <c r="H557" s="40">
        <f t="shared" si="68"/>
        <v>15.95</v>
      </c>
      <c r="I557" s="77" t="s">
        <v>144</v>
      </c>
    </row>
    <row r="558" spans="1:9" s="9" customFormat="1" ht="60.75" customHeight="1">
      <c r="A558" s="38">
        <v>536</v>
      </c>
      <c r="B558" s="44" t="s">
        <v>1035</v>
      </c>
      <c r="C558" s="118" t="s">
        <v>17</v>
      </c>
      <c r="D558" s="44" t="s">
        <v>1735</v>
      </c>
      <c r="E558" s="49" t="s">
        <v>360</v>
      </c>
      <c r="F558" s="40">
        <v>3.9304000000000001</v>
      </c>
      <c r="G558" s="40">
        <v>0.17799999999999999</v>
      </c>
      <c r="H558" s="40">
        <f t="shared" si="68"/>
        <v>3.7524000000000002</v>
      </c>
      <c r="I558" s="77" t="s">
        <v>144</v>
      </c>
    </row>
    <row r="559" spans="1:9" s="9" customFormat="1" ht="38.25" customHeight="1">
      <c r="A559" s="38">
        <v>537</v>
      </c>
      <c r="B559" s="56" t="s">
        <v>1036</v>
      </c>
      <c r="C559" s="72" t="s">
        <v>14</v>
      </c>
      <c r="D559" s="56" t="s">
        <v>1037</v>
      </c>
      <c r="E559" s="49" t="s">
        <v>23</v>
      </c>
      <c r="F559" s="40">
        <v>24</v>
      </c>
      <c r="G559" s="40"/>
      <c r="H559" s="40">
        <f t="shared" si="68"/>
        <v>24</v>
      </c>
      <c r="I559" s="38" t="s">
        <v>144</v>
      </c>
    </row>
    <row r="560" spans="1:9" s="9" customFormat="1" ht="38.25" customHeight="1">
      <c r="A560" s="38">
        <v>538</v>
      </c>
      <c r="B560" s="124" t="s">
        <v>1038</v>
      </c>
      <c r="C560" s="118" t="s">
        <v>14</v>
      </c>
      <c r="D560" s="56" t="s">
        <v>1039</v>
      </c>
      <c r="E560" s="49" t="s">
        <v>30</v>
      </c>
      <c r="F560" s="40">
        <v>2</v>
      </c>
      <c r="G560" s="40">
        <v>0.1</v>
      </c>
      <c r="H560" s="40">
        <f t="shared" si="68"/>
        <v>1.9</v>
      </c>
      <c r="I560" s="77" t="s">
        <v>144</v>
      </c>
    </row>
    <row r="561" spans="1:9" s="9" customFormat="1" ht="27.75" customHeight="1">
      <c r="A561" s="38">
        <v>539</v>
      </c>
      <c r="B561" s="56" t="s">
        <v>1734</v>
      </c>
      <c r="C561" s="72" t="s">
        <v>14</v>
      </c>
      <c r="D561" s="56" t="s">
        <v>1040</v>
      </c>
      <c r="E561" s="49" t="s">
        <v>23</v>
      </c>
      <c r="F561" s="40">
        <v>5.0999999999999996</v>
      </c>
      <c r="G561" s="40"/>
      <c r="H561" s="40">
        <f t="shared" si="67"/>
        <v>5.0999999999999996</v>
      </c>
      <c r="I561" s="38" t="s">
        <v>167</v>
      </c>
    </row>
    <row r="562" spans="1:9" s="17" customFormat="1" ht="54.75" customHeight="1">
      <c r="A562" s="38">
        <v>540</v>
      </c>
      <c r="B562" s="86" t="s">
        <v>1041</v>
      </c>
      <c r="C562" s="118" t="s">
        <v>17</v>
      </c>
      <c r="D562" s="124" t="s">
        <v>1042</v>
      </c>
      <c r="E562" s="49" t="s">
        <v>40</v>
      </c>
      <c r="F562" s="40">
        <v>13.6</v>
      </c>
      <c r="G562" s="40">
        <v>3.6</v>
      </c>
      <c r="H562" s="40">
        <f t="shared" si="67"/>
        <v>10</v>
      </c>
      <c r="I562" s="77" t="s">
        <v>167</v>
      </c>
    </row>
    <row r="563" spans="1:9" s="3" customFormat="1" ht="38.25" customHeight="1">
      <c r="A563" s="38">
        <v>541</v>
      </c>
      <c r="B563" s="124" t="s">
        <v>1043</v>
      </c>
      <c r="C563" s="194" t="s">
        <v>17</v>
      </c>
      <c r="D563" s="56" t="s">
        <v>1044</v>
      </c>
      <c r="E563" s="141" t="s">
        <v>71</v>
      </c>
      <c r="F563" s="40">
        <v>1</v>
      </c>
      <c r="G563" s="40">
        <v>0.48</v>
      </c>
      <c r="H563" s="40">
        <f t="shared" ref="H563:H564" si="71">F563-G563</f>
        <v>0.52</v>
      </c>
      <c r="I563" s="38" t="s">
        <v>167</v>
      </c>
    </row>
    <row r="564" spans="1:9" s="9" customFormat="1" ht="31.5" customHeight="1">
      <c r="A564" s="38">
        <v>542</v>
      </c>
      <c r="B564" s="124" t="s">
        <v>1045</v>
      </c>
      <c r="C564" s="118" t="s">
        <v>14</v>
      </c>
      <c r="D564" s="124" t="s">
        <v>1046</v>
      </c>
      <c r="E564" s="49" t="s">
        <v>50</v>
      </c>
      <c r="F564" s="40">
        <v>3</v>
      </c>
      <c r="G564" s="40"/>
      <c r="H564" s="40">
        <f t="shared" si="71"/>
        <v>3</v>
      </c>
      <c r="I564" s="77" t="s">
        <v>167</v>
      </c>
    </row>
    <row r="565" spans="1:9" s="9" customFormat="1" ht="31.5" customHeight="1">
      <c r="A565" s="38">
        <v>543</v>
      </c>
      <c r="B565" s="204" t="s">
        <v>1047</v>
      </c>
      <c r="C565" s="118" t="s">
        <v>14</v>
      </c>
      <c r="D565" s="56" t="s">
        <v>1048</v>
      </c>
      <c r="E565" s="49" t="s">
        <v>50</v>
      </c>
      <c r="F565" s="40">
        <v>3.35</v>
      </c>
      <c r="G565" s="40"/>
      <c r="H565" s="40">
        <f t="shared" si="67"/>
        <v>3.35</v>
      </c>
      <c r="I565" s="206" t="s">
        <v>212</v>
      </c>
    </row>
    <row r="566" spans="1:9" s="3" customFormat="1" ht="31.5" customHeight="1">
      <c r="A566" s="38">
        <v>544</v>
      </c>
      <c r="B566" s="191" t="s">
        <v>1049</v>
      </c>
      <c r="C566" s="118" t="s">
        <v>14</v>
      </c>
      <c r="D566" s="124" t="s">
        <v>1050</v>
      </c>
      <c r="E566" s="141" t="s">
        <v>139</v>
      </c>
      <c r="F566" s="40">
        <v>0.78</v>
      </c>
      <c r="G566" s="40"/>
      <c r="H566" s="40">
        <f t="shared" si="67"/>
        <v>0.78</v>
      </c>
      <c r="I566" s="206" t="s">
        <v>212</v>
      </c>
    </row>
    <row r="567" spans="1:9" s="3" customFormat="1" ht="39" customHeight="1">
      <c r="A567" s="38">
        <v>545</v>
      </c>
      <c r="B567" s="112" t="s">
        <v>1051</v>
      </c>
      <c r="C567" s="202" t="s">
        <v>14</v>
      </c>
      <c r="D567" s="35" t="s">
        <v>1052</v>
      </c>
      <c r="E567" s="39" t="s">
        <v>50</v>
      </c>
      <c r="F567" s="40">
        <v>6</v>
      </c>
      <c r="G567" s="40"/>
      <c r="H567" s="40">
        <v>6</v>
      </c>
      <c r="I567" s="77" t="s">
        <v>253</v>
      </c>
    </row>
    <row r="568" spans="1:9" s="9" customFormat="1" ht="39" customHeight="1">
      <c r="A568" s="38">
        <v>546</v>
      </c>
      <c r="B568" s="112" t="s">
        <v>1053</v>
      </c>
      <c r="C568" s="202" t="s">
        <v>14</v>
      </c>
      <c r="D568" s="35" t="s">
        <v>1054</v>
      </c>
      <c r="E568" s="39" t="s">
        <v>23</v>
      </c>
      <c r="F568" s="40">
        <v>1.2</v>
      </c>
      <c r="G568" s="40"/>
      <c r="H568" s="40">
        <v>1.2</v>
      </c>
      <c r="I568" s="77" t="s">
        <v>253</v>
      </c>
    </row>
    <row r="569" spans="1:9" s="9" customFormat="1" ht="27" customHeight="1">
      <c r="A569" s="38">
        <v>547</v>
      </c>
      <c r="B569" s="112" t="s">
        <v>1055</v>
      </c>
      <c r="C569" s="202" t="s">
        <v>14</v>
      </c>
      <c r="D569" s="35" t="s">
        <v>1056</v>
      </c>
      <c r="E569" s="39" t="s">
        <v>23</v>
      </c>
      <c r="F569" s="40">
        <v>1.5</v>
      </c>
      <c r="G569" s="40"/>
      <c r="H569" s="40">
        <v>1.5</v>
      </c>
      <c r="I569" s="77" t="s">
        <v>253</v>
      </c>
    </row>
    <row r="570" spans="1:9" s="9" customFormat="1" ht="39" customHeight="1">
      <c r="A570" s="38">
        <v>548</v>
      </c>
      <c r="B570" s="112" t="s">
        <v>1057</v>
      </c>
      <c r="C570" s="202" t="s">
        <v>14</v>
      </c>
      <c r="D570" s="35" t="s">
        <v>1736</v>
      </c>
      <c r="E570" s="39" t="s">
        <v>30</v>
      </c>
      <c r="F570" s="40">
        <v>3</v>
      </c>
      <c r="G570" s="40"/>
      <c r="H570" s="40">
        <v>3</v>
      </c>
      <c r="I570" s="77" t="s">
        <v>253</v>
      </c>
    </row>
    <row r="571" spans="1:9" s="9" customFormat="1" ht="28.5" customHeight="1">
      <c r="A571" s="38">
        <v>549</v>
      </c>
      <c r="B571" s="112" t="s">
        <v>1058</v>
      </c>
      <c r="C571" s="202" t="s">
        <v>14</v>
      </c>
      <c r="D571" s="35" t="s">
        <v>1059</v>
      </c>
      <c r="E571" s="39" t="s">
        <v>23</v>
      </c>
      <c r="F571" s="40">
        <v>2</v>
      </c>
      <c r="G571" s="40"/>
      <c r="H571" s="40">
        <v>2</v>
      </c>
      <c r="I571" s="77" t="s">
        <v>253</v>
      </c>
    </row>
    <row r="572" spans="1:9" s="3" customFormat="1" ht="27.75" customHeight="1">
      <c r="A572" s="38">
        <v>550</v>
      </c>
      <c r="B572" s="112" t="s">
        <v>1060</v>
      </c>
      <c r="C572" s="202" t="s">
        <v>14</v>
      </c>
      <c r="D572" s="35" t="s">
        <v>1061</v>
      </c>
      <c r="E572" s="39" t="s">
        <v>23</v>
      </c>
      <c r="F572" s="40">
        <v>1</v>
      </c>
      <c r="G572" s="40"/>
      <c r="H572" s="40">
        <v>1</v>
      </c>
      <c r="I572" s="77" t="s">
        <v>253</v>
      </c>
    </row>
    <row r="573" spans="1:9" s="3" customFormat="1" ht="17.25" customHeight="1">
      <c r="A573" s="38">
        <v>551</v>
      </c>
      <c r="B573" s="112" t="s">
        <v>1062</v>
      </c>
      <c r="C573" s="202" t="s">
        <v>14</v>
      </c>
      <c r="D573" s="35" t="s">
        <v>1063</v>
      </c>
      <c r="E573" s="39" t="s">
        <v>23</v>
      </c>
      <c r="F573" s="40">
        <v>2</v>
      </c>
      <c r="G573" s="40"/>
      <c r="H573" s="40">
        <v>2</v>
      </c>
      <c r="I573" s="77" t="s">
        <v>253</v>
      </c>
    </row>
    <row r="574" spans="1:9" s="3" customFormat="1" ht="39.75" customHeight="1">
      <c r="A574" s="38">
        <v>552</v>
      </c>
      <c r="B574" s="112" t="s">
        <v>1064</v>
      </c>
      <c r="C574" s="202" t="s">
        <v>14</v>
      </c>
      <c r="D574" s="35" t="s">
        <v>1065</v>
      </c>
      <c r="E574" s="39" t="s">
        <v>23</v>
      </c>
      <c r="F574" s="40">
        <v>5</v>
      </c>
      <c r="G574" s="40"/>
      <c r="H574" s="40">
        <v>5</v>
      </c>
      <c r="I574" s="77" t="s">
        <v>253</v>
      </c>
    </row>
    <row r="575" spans="1:9" s="3" customFormat="1" ht="18" customHeight="1">
      <c r="A575" s="38">
        <v>553</v>
      </c>
      <c r="B575" s="112" t="s">
        <v>1066</v>
      </c>
      <c r="C575" s="202" t="s">
        <v>14</v>
      </c>
      <c r="D575" s="35" t="s">
        <v>1067</v>
      </c>
      <c r="E575" s="39" t="s">
        <v>50</v>
      </c>
      <c r="F575" s="40">
        <v>4.8</v>
      </c>
      <c r="G575" s="40"/>
      <c r="H575" s="40">
        <v>4.8</v>
      </c>
      <c r="I575" s="77" t="s">
        <v>253</v>
      </c>
    </row>
    <row r="576" spans="1:9" s="9" customFormat="1" ht="28.5" customHeight="1">
      <c r="A576" s="38">
        <v>554</v>
      </c>
      <c r="B576" s="112" t="s">
        <v>1068</v>
      </c>
      <c r="C576" s="202" t="s">
        <v>14</v>
      </c>
      <c r="D576" s="35" t="s">
        <v>1069</v>
      </c>
      <c r="E576" s="39" t="s">
        <v>23</v>
      </c>
      <c r="F576" s="40">
        <v>1.4</v>
      </c>
      <c r="G576" s="40"/>
      <c r="H576" s="40">
        <v>1.4</v>
      </c>
      <c r="I576" s="77" t="s">
        <v>253</v>
      </c>
    </row>
    <row r="577" spans="1:9" s="9" customFormat="1" ht="39.75" customHeight="1">
      <c r="A577" s="38">
        <v>555</v>
      </c>
      <c r="B577" s="112" t="s">
        <v>1070</v>
      </c>
      <c r="C577" s="202" t="s">
        <v>14</v>
      </c>
      <c r="D577" s="35" t="s">
        <v>1071</v>
      </c>
      <c r="E577" s="39" t="s">
        <v>23</v>
      </c>
      <c r="F577" s="40">
        <v>2</v>
      </c>
      <c r="G577" s="40"/>
      <c r="H577" s="40">
        <v>2</v>
      </c>
      <c r="I577" s="77" t="s">
        <v>253</v>
      </c>
    </row>
    <row r="578" spans="1:9" s="9" customFormat="1" ht="39.75" customHeight="1">
      <c r="A578" s="38">
        <v>556</v>
      </c>
      <c r="B578" s="112" t="s">
        <v>1072</v>
      </c>
      <c r="C578" s="202" t="s">
        <v>14</v>
      </c>
      <c r="D578" s="35" t="s">
        <v>1073</v>
      </c>
      <c r="E578" s="39" t="s">
        <v>23</v>
      </c>
      <c r="F578" s="40">
        <v>5</v>
      </c>
      <c r="G578" s="40"/>
      <c r="H578" s="40">
        <v>5</v>
      </c>
      <c r="I578" s="77" t="s">
        <v>253</v>
      </c>
    </row>
    <row r="579" spans="1:9" s="9" customFormat="1" ht="17.25" customHeight="1">
      <c r="A579" s="300" t="s">
        <v>1074</v>
      </c>
      <c r="B579" s="301"/>
      <c r="C579" s="268"/>
      <c r="D579" s="35"/>
      <c r="E579" s="39"/>
      <c r="F579" s="37">
        <f t="shared" ref="F579:H579" si="72">SUM(F580:F703)</f>
        <v>1218.884</v>
      </c>
      <c r="G579" s="37">
        <f t="shared" si="72"/>
        <v>125.56900000000003</v>
      </c>
      <c r="H579" s="37">
        <f t="shared" si="72"/>
        <v>1052.2649999999999</v>
      </c>
      <c r="I579" s="77"/>
    </row>
    <row r="580" spans="1:9" s="9" customFormat="1" ht="26.25" customHeight="1">
      <c r="A580" s="38">
        <v>557</v>
      </c>
      <c r="B580" s="146" t="s">
        <v>1075</v>
      </c>
      <c r="C580" s="158" t="s">
        <v>14</v>
      </c>
      <c r="D580" s="35" t="s">
        <v>1076</v>
      </c>
      <c r="E580" s="39" t="s">
        <v>23</v>
      </c>
      <c r="F580" s="40">
        <v>10</v>
      </c>
      <c r="G580" s="40"/>
      <c r="H580" s="40">
        <f t="shared" ref="H580" si="73">F580-G580</f>
        <v>10</v>
      </c>
      <c r="I580" s="38" t="s">
        <v>1077</v>
      </c>
    </row>
    <row r="581" spans="1:9" s="9" customFormat="1" ht="26.25" customHeight="1">
      <c r="A581" s="38">
        <v>558</v>
      </c>
      <c r="B581" s="146" t="s">
        <v>1078</v>
      </c>
      <c r="C581" s="158" t="s">
        <v>14</v>
      </c>
      <c r="D581" s="35" t="s">
        <v>1079</v>
      </c>
      <c r="E581" s="39" t="s">
        <v>932</v>
      </c>
      <c r="F581" s="40">
        <v>5</v>
      </c>
      <c r="G581" s="40"/>
      <c r="H581" s="40">
        <v>3</v>
      </c>
      <c r="I581" s="38" t="s">
        <v>1077</v>
      </c>
    </row>
    <row r="582" spans="1:9" s="9" customFormat="1" ht="18" customHeight="1">
      <c r="A582" s="38">
        <v>559</v>
      </c>
      <c r="B582" s="146" t="s">
        <v>1080</v>
      </c>
      <c r="C582" s="158" t="s">
        <v>14</v>
      </c>
      <c r="D582" s="35" t="s">
        <v>1081</v>
      </c>
      <c r="E582" s="39" t="s">
        <v>23</v>
      </c>
      <c r="F582" s="40">
        <v>2</v>
      </c>
      <c r="G582" s="40"/>
      <c r="H582" s="40">
        <f>F582-G582</f>
        <v>2</v>
      </c>
      <c r="I582" s="38" t="s">
        <v>1077</v>
      </c>
    </row>
    <row r="583" spans="1:9" s="6" customFormat="1" ht="39" customHeight="1">
      <c r="A583" s="38">
        <v>560</v>
      </c>
      <c r="B583" s="44" t="s">
        <v>1082</v>
      </c>
      <c r="C583" s="38" t="s">
        <v>14</v>
      </c>
      <c r="D583" s="44" t="s">
        <v>1083</v>
      </c>
      <c r="E583" s="39" t="s">
        <v>23</v>
      </c>
      <c r="F583" s="45">
        <v>1</v>
      </c>
      <c r="G583" s="45"/>
      <c r="H583" s="45">
        <f t="shared" ref="H583" si="74">F583-G583</f>
        <v>1</v>
      </c>
      <c r="I583" s="163" t="s">
        <v>1084</v>
      </c>
    </row>
    <row r="584" spans="1:9" s="9" customFormat="1" ht="48">
      <c r="A584" s="38">
        <v>561</v>
      </c>
      <c r="B584" s="56" t="s">
        <v>1085</v>
      </c>
      <c r="C584" s="72" t="s">
        <v>14</v>
      </c>
      <c r="D584" s="73" t="s">
        <v>1086</v>
      </c>
      <c r="E584" s="74" t="s">
        <v>23</v>
      </c>
      <c r="F584" s="45">
        <v>10</v>
      </c>
      <c r="G584" s="45"/>
      <c r="H584" s="45">
        <f t="shared" ref="H584:H585" si="75">F584-G584</f>
        <v>10</v>
      </c>
      <c r="I584" s="38" t="s">
        <v>1087</v>
      </c>
    </row>
    <row r="585" spans="1:9" s="9" customFormat="1" ht="24">
      <c r="A585" s="38">
        <v>562</v>
      </c>
      <c r="B585" s="35" t="s">
        <v>1088</v>
      </c>
      <c r="C585" s="38" t="s">
        <v>14</v>
      </c>
      <c r="D585" s="35" t="s">
        <v>1089</v>
      </c>
      <c r="E585" s="39" t="s">
        <v>23</v>
      </c>
      <c r="F585" s="40">
        <v>20</v>
      </c>
      <c r="G585" s="40"/>
      <c r="H585" s="40">
        <f t="shared" si="75"/>
        <v>20</v>
      </c>
      <c r="I585" s="38" t="s">
        <v>1087</v>
      </c>
    </row>
    <row r="586" spans="1:9" s="9" customFormat="1" ht="51" customHeight="1">
      <c r="A586" s="38">
        <v>563</v>
      </c>
      <c r="B586" s="146" t="s">
        <v>1090</v>
      </c>
      <c r="C586" s="158" t="s">
        <v>17</v>
      </c>
      <c r="D586" s="195" t="s">
        <v>1091</v>
      </c>
      <c r="E586" s="39" t="s">
        <v>336</v>
      </c>
      <c r="F586" s="207">
        <v>1</v>
      </c>
      <c r="G586" s="207">
        <v>0.04</v>
      </c>
      <c r="H586" s="207">
        <v>0.96</v>
      </c>
      <c r="I586" s="38" t="s">
        <v>1087</v>
      </c>
    </row>
    <row r="587" spans="1:9" s="6" customFormat="1" ht="24">
      <c r="A587" s="38">
        <v>564</v>
      </c>
      <c r="B587" s="44" t="s">
        <v>1092</v>
      </c>
      <c r="C587" s="38" t="s">
        <v>14</v>
      </c>
      <c r="D587" s="44" t="s">
        <v>1093</v>
      </c>
      <c r="E587" s="39" t="s">
        <v>23</v>
      </c>
      <c r="F587" s="45">
        <v>3</v>
      </c>
      <c r="G587" s="45"/>
      <c r="H587" s="45">
        <f t="shared" ref="H587" si="76">F587-G587</f>
        <v>3</v>
      </c>
      <c r="I587" s="38" t="s">
        <v>1087</v>
      </c>
    </row>
    <row r="588" spans="1:9" s="18" customFormat="1" ht="24">
      <c r="A588" s="38">
        <v>565</v>
      </c>
      <c r="B588" s="195" t="s">
        <v>1094</v>
      </c>
      <c r="C588" s="100" t="s">
        <v>14</v>
      </c>
      <c r="D588" s="195" t="s">
        <v>1737</v>
      </c>
      <c r="E588" s="208" t="s">
        <v>23</v>
      </c>
      <c r="F588" s="207">
        <v>5</v>
      </c>
      <c r="G588" s="207"/>
      <c r="H588" s="207">
        <v>5</v>
      </c>
      <c r="I588" s="100" t="s">
        <v>1087</v>
      </c>
    </row>
    <row r="589" spans="1:9" s="6" customFormat="1" ht="26.25" customHeight="1">
      <c r="A589" s="38">
        <v>566</v>
      </c>
      <c r="B589" s="44" t="s">
        <v>1095</v>
      </c>
      <c r="C589" s="100" t="s">
        <v>14</v>
      </c>
      <c r="D589" s="44" t="s">
        <v>1096</v>
      </c>
      <c r="E589" s="49" t="s">
        <v>23</v>
      </c>
      <c r="F589" s="209">
        <v>10</v>
      </c>
      <c r="G589" s="209"/>
      <c r="H589" s="209">
        <v>10</v>
      </c>
      <c r="I589" s="102" t="s">
        <v>56</v>
      </c>
    </row>
    <row r="590" spans="1:9" s="9" customFormat="1" ht="38.25" customHeight="1">
      <c r="A590" s="38">
        <v>567</v>
      </c>
      <c r="B590" s="54" t="s">
        <v>1097</v>
      </c>
      <c r="C590" s="198" t="s">
        <v>17</v>
      </c>
      <c r="D590" s="35" t="s">
        <v>1098</v>
      </c>
      <c r="E590" s="39" t="s">
        <v>1099</v>
      </c>
      <c r="F590" s="40">
        <v>30</v>
      </c>
      <c r="G590" s="40">
        <v>28.31</v>
      </c>
      <c r="H590" s="40">
        <f t="shared" ref="H590:H610" si="77">F590-G590</f>
        <v>1.6900000000000013</v>
      </c>
      <c r="I590" s="77" t="s">
        <v>56</v>
      </c>
    </row>
    <row r="591" spans="1:9" s="9" customFormat="1" ht="52.5" customHeight="1">
      <c r="A591" s="38">
        <v>568</v>
      </c>
      <c r="B591" s="86" t="s">
        <v>1100</v>
      </c>
      <c r="C591" s="210" t="s">
        <v>17</v>
      </c>
      <c r="D591" s="35" t="s">
        <v>1101</v>
      </c>
      <c r="E591" s="39" t="s">
        <v>40</v>
      </c>
      <c r="F591" s="40">
        <v>119</v>
      </c>
      <c r="G591" s="40">
        <v>0.5</v>
      </c>
      <c r="H591" s="40">
        <f t="shared" si="77"/>
        <v>118.5</v>
      </c>
      <c r="I591" s="77" t="s">
        <v>56</v>
      </c>
    </row>
    <row r="592" spans="1:9" s="9" customFormat="1" ht="48.75" customHeight="1">
      <c r="A592" s="38">
        <v>569</v>
      </c>
      <c r="B592" s="86" t="s">
        <v>1102</v>
      </c>
      <c r="C592" s="198" t="s">
        <v>17</v>
      </c>
      <c r="D592" s="35" t="s">
        <v>1103</v>
      </c>
      <c r="E592" s="39" t="s">
        <v>561</v>
      </c>
      <c r="F592" s="40">
        <v>30</v>
      </c>
      <c r="G592" s="40">
        <v>3.3050000000000002</v>
      </c>
      <c r="H592" s="40">
        <f t="shared" ref="H592:H593" si="78">F592-G592</f>
        <v>26.695</v>
      </c>
      <c r="I592" s="77" t="s">
        <v>56</v>
      </c>
    </row>
    <row r="593" spans="1:9" s="9" customFormat="1" ht="62.25" customHeight="1">
      <c r="A593" s="38">
        <v>570</v>
      </c>
      <c r="B593" s="56" t="s">
        <v>1104</v>
      </c>
      <c r="C593" s="38" t="s">
        <v>14</v>
      </c>
      <c r="D593" s="35" t="s">
        <v>1738</v>
      </c>
      <c r="E593" s="39" t="s">
        <v>23</v>
      </c>
      <c r="F593" s="40">
        <v>18</v>
      </c>
      <c r="G593" s="40"/>
      <c r="H593" s="40">
        <f t="shared" si="78"/>
        <v>18</v>
      </c>
      <c r="I593" s="77" t="s">
        <v>56</v>
      </c>
    </row>
    <row r="594" spans="1:9" s="9" customFormat="1" ht="29.25" customHeight="1">
      <c r="A594" s="38">
        <v>571</v>
      </c>
      <c r="B594" s="124" t="s">
        <v>1105</v>
      </c>
      <c r="C594" s="145" t="s">
        <v>17</v>
      </c>
      <c r="D594" s="35" t="s">
        <v>1106</v>
      </c>
      <c r="E594" s="39" t="s">
        <v>317</v>
      </c>
      <c r="F594" s="40">
        <v>10</v>
      </c>
      <c r="G594" s="40">
        <v>2</v>
      </c>
      <c r="H594" s="40">
        <v>8</v>
      </c>
      <c r="I594" s="145" t="s">
        <v>31</v>
      </c>
    </row>
    <row r="595" spans="1:9" s="9" customFormat="1" ht="39.75" customHeight="1">
      <c r="A595" s="38">
        <v>572</v>
      </c>
      <c r="B595" s="146" t="s">
        <v>1107</v>
      </c>
      <c r="C595" s="211" t="s">
        <v>17</v>
      </c>
      <c r="D595" s="35" t="s">
        <v>1108</v>
      </c>
      <c r="E595" s="39" t="s">
        <v>336</v>
      </c>
      <c r="F595" s="40">
        <v>1.5</v>
      </c>
      <c r="G595" s="40">
        <v>0.2</v>
      </c>
      <c r="H595" s="40">
        <f>F595-G595</f>
        <v>1.3</v>
      </c>
      <c r="I595" s="38" t="s">
        <v>31</v>
      </c>
    </row>
    <row r="596" spans="1:9" s="9" customFormat="1" ht="39.75" customHeight="1">
      <c r="A596" s="38">
        <v>573</v>
      </c>
      <c r="B596" s="35" t="s">
        <v>1739</v>
      </c>
      <c r="C596" s="38" t="s">
        <v>14</v>
      </c>
      <c r="D596" s="35" t="s">
        <v>1109</v>
      </c>
      <c r="E596" s="39" t="s">
        <v>23</v>
      </c>
      <c r="F596" s="40">
        <v>10</v>
      </c>
      <c r="G596" s="40"/>
      <c r="H596" s="40">
        <f>F596-G596</f>
        <v>10</v>
      </c>
      <c r="I596" s="38" t="s">
        <v>31</v>
      </c>
    </row>
    <row r="597" spans="1:9" s="9" customFormat="1" ht="39.75" customHeight="1">
      <c r="A597" s="38">
        <v>574</v>
      </c>
      <c r="B597" s="35" t="s">
        <v>1110</v>
      </c>
      <c r="C597" s="38" t="s">
        <v>14</v>
      </c>
      <c r="D597" s="35" t="s">
        <v>1111</v>
      </c>
      <c r="E597" s="39" t="s">
        <v>23</v>
      </c>
      <c r="F597" s="40">
        <v>30</v>
      </c>
      <c r="G597" s="40"/>
      <c r="H597" s="40">
        <v>30</v>
      </c>
      <c r="I597" s="38" t="s">
        <v>31</v>
      </c>
    </row>
    <row r="598" spans="1:9" s="9" customFormat="1" ht="27.75" customHeight="1">
      <c r="A598" s="38">
        <v>575</v>
      </c>
      <c r="B598" s="35" t="s">
        <v>1740</v>
      </c>
      <c r="C598" s="38" t="s">
        <v>14</v>
      </c>
      <c r="D598" s="35" t="s">
        <v>1112</v>
      </c>
      <c r="E598" s="39" t="s">
        <v>23</v>
      </c>
      <c r="F598" s="40">
        <v>1.5</v>
      </c>
      <c r="G598" s="40"/>
      <c r="H598" s="40">
        <f t="shared" si="77"/>
        <v>1.5</v>
      </c>
      <c r="I598" s="38" t="s">
        <v>31</v>
      </c>
    </row>
    <row r="599" spans="1:9" s="9" customFormat="1" ht="19.5" customHeight="1">
      <c r="A599" s="38">
        <v>576</v>
      </c>
      <c r="B599" s="124" t="s">
        <v>1113</v>
      </c>
      <c r="C599" s="194" t="s">
        <v>17</v>
      </c>
      <c r="D599" s="56" t="s">
        <v>1114</v>
      </c>
      <c r="E599" s="39" t="s">
        <v>35</v>
      </c>
      <c r="F599" s="40">
        <v>3.5</v>
      </c>
      <c r="G599" s="40">
        <v>2.69</v>
      </c>
      <c r="H599" s="40">
        <f t="shared" si="77"/>
        <v>0.81</v>
      </c>
      <c r="I599" s="77" t="s">
        <v>31</v>
      </c>
    </row>
    <row r="600" spans="1:9" s="9" customFormat="1" ht="28.5" customHeight="1">
      <c r="A600" s="38">
        <v>577</v>
      </c>
      <c r="B600" s="86" t="s">
        <v>1115</v>
      </c>
      <c r="C600" s="212" t="s">
        <v>17</v>
      </c>
      <c r="D600" s="56" t="s">
        <v>1116</v>
      </c>
      <c r="E600" s="39" t="s">
        <v>76</v>
      </c>
      <c r="F600" s="40">
        <v>6.7610000000000001</v>
      </c>
      <c r="G600" s="40">
        <v>1.2549999999999999</v>
      </c>
      <c r="H600" s="40">
        <f t="shared" si="77"/>
        <v>5.5060000000000002</v>
      </c>
      <c r="I600" s="77" t="s">
        <v>31</v>
      </c>
    </row>
    <row r="601" spans="1:9" s="9" customFormat="1" ht="45" customHeight="1">
      <c r="A601" s="38">
        <v>578</v>
      </c>
      <c r="B601" s="191" t="s">
        <v>1117</v>
      </c>
      <c r="C601" s="212" t="s">
        <v>17</v>
      </c>
      <c r="D601" s="56" t="s">
        <v>1118</v>
      </c>
      <c r="E601" s="39" t="s">
        <v>360</v>
      </c>
      <c r="F601" s="40">
        <v>10.199999999999999</v>
      </c>
      <c r="G601" s="40">
        <v>1.5</v>
      </c>
      <c r="H601" s="40">
        <f t="shared" si="77"/>
        <v>8.6999999999999993</v>
      </c>
      <c r="I601" s="77" t="s">
        <v>31</v>
      </c>
    </row>
    <row r="602" spans="1:9" s="9" customFormat="1" ht="63.75" customHeight="1">
      <c r="A602" s="38">
        <v>579</v>
      </c>
      <c r="B602" s="109" t="s">
        <v>1119</v>
      </c>
      <c r="C602" s="158" t="s">
        <v>14</v>
      </c>
      <c r="D602" s="44" t="s">
        <v>1120</v>
      </c>
      <c r="E602" s="39" t="s">
        <v>23</v>
      </c>
      <c r="F602" s="45">
        <v>30</v>
      </c>
      <c r="G602" s="45"/>
      <c r="H602" s="45">
        <v>30</v>
      </c>
      <c r="I602" s="72" t="s">
        <v>31</v>
      </c>
    </row>
    <row r="603" spans="1:9" s="9" customFormat="1" ht="38.25" customHeight="1">
      <c r="A603" s="38">
        <v>580</v>
      </c>
      <c r="B603" s="109" t="s">
        <v>1121</v>
      </c>
      <c r="C603" s="158" t="s">
        <v>14</v>
      </c>
      <c r="D603" s="44" t="s">
        <v>1122</v>
      </c>
      <c r="E603" s="39" t="s">
        <v>23</v>
      </c>
      <c r="F603" s="45">
        <v>20</v>
      </c>
      <c r="G603" s="45"/>
      <c r="H603" s="45">
        <v>20</v>
      </c>
      <c r="I603" s="72" t="s">
        <v>31</v>
      </c>
    </row>
    <row r="604" spans="1:9" s="9" customFormat="1" ht="57.75" customHeight="1">
      <c r="A604" s="38">
        <v>581</v>
      </c>
      <c r="B604" s="86" t="s">
        <v>1123</v>
      </c>
      <c r="C604" s="212" t="s">
        <v>17</v>
      </c>
      <c r="D604" s="56" t="s">
        <v>1124</v>
      </c>
      <c r="E604" s="39" t="s">
        <v>1125</v>
      </c>
      <c r="F604" s="40">
        <v>15</v>
      </c>
      <c r="G604" s="40">
        <v>4.91</v>
      </c>
      <c r="H604" s="40">
        <f t="shared" si="77"/>
        <v>10.09</v>
      </c>
      <c r="I604" s="77" t="s">
        <v>31</v>
      </c>
    </row>
    <row r="605" spans="1:9" s="9" customFormat="1" ht="83.25" customHeight="1">
      <c r="A605" s="38">
        <v>582</v>
      </c>
      <c r="B605" s="124" t="s">
        <v>1126</v>
      </c>
      <c r="C605" s="212" t="s">
        <v>17</v>
      </c>
      <c r="D605" s="56" t="s">
        <v>1127</v>
      </c>
      <c r="E605" s="39" t="s">
        <v>332</v>
      </c>
      <c r="F605" s="40">
        <v>10</v>
      </c>
      <c r="G605" s="40">
        <v>2.8769999999999998</v>
      </c>
      <c r="H605" s="40">
        <f t="shared" si="77"/>
        <v>7.1230000000000002</v>
      </c>
      <c r="I605" s="77" t="s">
        <v>31</v>
      </c>
    </row>
    <row r="606" spans="1:9" s="9" customFormat="1" ht="54.75" customHeight="1">
      <c r="A606" s="38">
        <v>583</v>
      </c>
      <c r="B606" s="124" t="s">
        <v>1128</v>
      </c>
      <c r="C606" s="212" t="s">
        <v>17</v>
      </c>
      <c r="D606" s="56" t="s">
        <v>1129</v>
      </c>
      <c r="E606" s="39" t="s">
        <v>88</v>
      </c>
      <c r="F606" s="40">
        <v>3</v>
      </c>
      <c r="G606" s="40">
        <v>0.68</v>
      </c>
      <c r="H606" s="40">
        <f t="shared" si="77"/>
        <v>2.3199999999999998</v>
      </c>
      <c r="I606" s="77" t="s">
        <v>31</v>
      </c>
    </row>
    <row r="607" spans="1:9" s="17" customFormat="1" ht="30" customHeight="1">
      <c r="A607" s="38">
        <v>584</v>
      </c>
      <c r="B607" s="124" t="s">
        <v>1130</v>
      </c>
      <c r="C607" s="212" t="s">
        <v>17</v>
      </c>
      <c r="D607" s="124" t="s">
        <v>1131</v>
      </c>
      <c r="E607" s="39" t="s">
        <v>822</v>
      </c>
      <c r="F607" s="40">
        <v>6</v>
      </c>
      <c r="G607" s="40">
        <v>1.6</v>
      </c>
      <c r="H607" s="40">
        <f t="shared" si="77"/>
        <v>4.4000000000000004</v>
      </c>
      <c r="I607" s="77" t="s">
        <v>31</v>
      </c>
    </row>
    <row r="608" spans="1:9" s="9" customFormat="1" ht="44.25" customHeight="1">
      <c r="A608" s="38">
        <v>585</v>
      </c>
      <c r="B608" s="146" t="s">
        <v>1741</v>
      </c>
      <c r="C608" s="158" t="s">
        <v>17</v>
      </c>
      <c r="D608" s="35" t="s">
        <v>1742</v>
      </c>
      <c r="E608" s="39" t="s">
        <v>336</v>
      </c>
      <c r="F608" s="40">
        <v>1.5</v>
      </c>
      <c r="G608" s="40">
        <v>0.5</v>
      </c>
      <c r="H608" s="40">
        <f t="shared" si="77"/>
        <v>1</v>
      </c>
      <c r="I608" s="77" t="s">
        <v>31</v>
      </c>
    </row>
    <row r="609" spans="1:9" s="9" customFormat="1" ht="67.5" customHeight="1">
      <c r="A609" s="38">
        <v>586</v>
      </c>
      <c r="B609" s="146" t="s">
        <v>1745</v>
      </c>
      <c r="C609" s="158" t="s">
        <v>17</v>
      </c>
      <c r="D609" s="35" t="s">
        <v>1747</v>
      </c>
      <c r="E609" s="39" t="s">
        <v>40</v>
      </c>
      <c r="F609" s="40">
        <v>5.5</v>
      </c>
      <c r="G609" s="40">
        <v>0.06</v>
      </c>
      <c r="H609" s="40">
        <f t="shared" si="77"/>
        <v>5.44</v>
      </c>
      <c r="I609" s="77" t="s">
        <v>31</v>
      </c>
    </row>
    <row r="610" spans="1:9" s="9" customFormat="1" ht="50.25" customHeight="1">
      <c r="A610" s="38">
        <v>587</v>
      </c>
      <c r="B610" s="146" t="s">
        <v>1746</v>
      </c>
      <c r="C610" s="158" t="s">
        <v>17</v>
      </c>
      <c r="D610" s="35" t="s">
        <v>1132</v>
      </c>
      <c r="E610" s="39" t="s">
        <v>336</v>
      </c>
      <c r="F610" s="40">
        <v>1</v>
      </c>
      <c r="G610" s="40">
        <v>0.04</v>
      </c>
      <c r="H610" s="40">
        <f t="shared" si="77"/>
        <v>0.96</v>
      </c>
      <c r="I610" s="77" t="s">
        <v>31</v>
      </c>
    </row>
    <row r="611" spans="1:9" s="9" customFormat="1" ht="54.75" customHeight="1">
      <c r="A611" s="38">
        <v>588</v>
      </c>
      <c r="B611" s="213" t="s">
        <v>1133</v>
      </c>
      <c r="C611" s="214" t="s">
        <v>17</v>
      </c>
      <c r="D611" s="35" t="s">
        <v>1134</v>
      </c>
      <c r="E611" s="39" t="s">
        <v>19</v>
      </c>
      <c r="F611" s="40">
        <v>20</v>
      </c>
      <c r="G611" s="40">
        <v>0.5</v>
      </c>
      <c r="H611" s="40">
        <v>19.5</v>
      </c>
      <c r="I611" s="77" t="s">
        <v>31</v>
      </c>
    </row>
    <row r="612" spans="1:9" s="9" customFormat="1" ht="49.5" customHeight="1">
      <c r="A612" s="38">
        <v>589</v>
      </c>
      <c r="B612" s="146" t="s">
        <v>1743</v>
      </c>
      <c r="C612" s="158" t="s">
        <v>17</v>
      </c>
      <c r="D612" s="35" t="s">
        <v>1135</v>
      </c>
      <c r="E612" s="39" t="s">
        <v>336</v>
      </c>
      <c r="F612" s="40">
        <v>1.5</v>
      </c>
      <c r="G612" s="40">
        <v>1.2</v>
      </c>
      <c r="H612" s="40">
        <f>F612-G612</f>
        <v>0.30000000000000004</v>
      </c>
      <c r="I612" s="77" t="s">
        <v>31</v>
      </c>
    </row>
    <row r="613" spans="1:9" s="16" customFormat="1" ht="39" customHeight="1">
      <c r="A613" s="38">
        <v>590</v>
      </c>
      <c r="B613" s="109" t="s">
        <v>1744</v>
      </c>
      <c r="C613" s="203" t="s">
        <v>17</v>
      </c>
      <c r="D613" s="56" t="s">
        <v>1136</v>
      </c>
      <c r="E613" s="49" t="s">
        <v>156</v>
      </c>
      <c r="F613" s="45">
        <v>1.1000000000000001</v>
      </c>
      <c r="G613" s="45">
        <v>0.1</v>
      </c>
      <c r="H613" s="45">
        <f>F613-G613</f>
        <v>1</v>
      </c>
      <c r="I613" s="72" t="s">
        <v>31</v>
      </c>
    </row>
    <row r="614" spans="1:9" s="16" customFormat="1" ht="45.75" customHeight="1">
      <c r="A614" s="38">
        <v>591</v>
      </c>
      <c r="B614" s="138" t="s">
        <v>1137</v>
      </c>
      <c r="C614" s="194" t="s">
        <v>17</v>
      </c>
      <c r="D614" s="56" t="s">
        <v>1138</v>
      </c>
      <c r="E614" s="49" t="s">
        <v>35</v>
      </c>
      <c r="F614" s="45">
        <v>38</v>
      </c>
      <c r="G614" s="45">
        <v>6</v>
      </c>
      <c r="H614" s="45">
        <f t="shared" ref="H614:H621" si="79">F614-G614</f>
        <v>32</v>
      </c>
      <c r="I614" s="102" t="s">
        <v>102</v>
      </c>
    </row>
    <row r="615" spans="1:9" s="16" customFormat="1" ht="44.25" customHeight="1">
      <c r="A615" s="38">
        <v>592</v>
      </c>
      <c r="B615" s="56" t="s">
        <v>1139</v>
      </c>
      <c r="C615" s="194" t="s">
        <v>17</v>
      </c>
      <c r="D615" s="56" t="s">
        <v>1140</v>
      </c>
      <c r="E615" s="141" t="s">
        <v>317</v>
      </c>
      <c r="F615" s="45">
        <v>15</v>
      </c>
      <c r="G615" s="45">
        <v>11</v>
      </c>
      <c r="H615" s="45">
        <f t="shared" si="79"/>
        <v>4</v>
      </c>
      <c r="I615" s="102" t="s">
        <v>102</v>
      </c>
    </row>
    <row r="616" spans="1:9" s="14" customFormat="1" ht="31.5" customHeight="1">
      <c r="A616" s="38">
        <v>593</v>
      </c>
      <c r="B616" s="35" t="s">
        <v>1141</v>
      </c>
      <c r="C616" s="198" t="s">
        <v>17</v>
      </c>
      <c r="D616" s="35" t="s">
        <v>1142</v>
      </c>
      <c r="E616" s="39" t="s">
        <v>1025</v>
      </c>
      <c r="F616" s="40">
        <v>38</v>
      </c>
      <c r="G616" s="40">
        <v>10.5</v>
      </c>
      <c r="H616" s="40">
        <f t="shared" si="79"/>
        <v>27.5</v>
      </c>
      <c r="I616" s="77" t="s">
        <v>102</v>
      </c>
    </row>
    <row r="617" spans="1:9" s="14" customFormat="1" ht="27" customHeight="1">
      <c r="A617" s="38">
        <v>594</v>
      </c>
      <c r="B617" s="35" t="s">
        <v>1748</v>
      </c>
      <c r="C617" s="38" t="s">
        <v>17</v>
      </c>
      <c r="D617" s="35" t="s">
        <v>1143</v>
      </c>
      <c r="E617" s="39" t="s">
        <v>332</v>
      </c>
      <c r="F617" s="40">
        <v>3</v>
      </c>
      <c r="G617" s="40">
        <v>1</v>
      </c>
      <c r="H617" s="40">
        <f t="shared" si="79"/>
        <v>2</v>
      </c>
      <c r="I617" s="77" t="s">
        <v>102</v>
      </c>
    </row>
    <row r="618" spans="1:9" s="14" customFormat="1" ht="67.5" customHeight="1">
      <c r="A618" s="38">
        <v>595</v>
      </c>
      <c r="B618" s="35" t="s">
        <v>1144</v>
      </c>
      <c r="C618" s="38" t="s">
        <v>17</v>
      </c>
      <c r="D618" s="35" t="s">
        <v>1145</v>
      </c>
      <c r="E618" s="39" t="s">
        <v>336</v>
      </c>
      <c r="F618" s="40">
        <v>1.5</v>
      </c>
      <c r="G618" s="40">
        <v>0.2</v>
      </c>
      <c r="H618" s="40">
        <f t="shared" si="79"/>
        <v>1.3</v>
      </c>
      <c r="I618" s="77" t="s">
        <v>102</v>
      </c>
    </row>
    <row r="619" spans="1:9" s="14" customFormat="1" ht="30" customHeight="1">
      <c r="A619" s="38">
        <v>596</v>
      </c>
      <c r="B619" s="146" t="s">
        <v>1146</v>
      </c>
      <c r="C619" s="158" t="s">
        <v>14</v>
      </c>
      <c r="D619" s="35" t="s">
        <v>1147</v>
      </c>
      <c r="E619" s="39" t="s">
        <v>23</v>
      </c>
      <c r="F619" s="40">
        <v>2.1</v>
      </c>
      <c r="G619" s="40"/>
      <c r="H619" s="40">
        <f t="shared" si="79"/>
        <v>2.1</v>
      </c>
      <c r="I619" s="77" t="s">
        <v>102</v>
      </c>
    </row>
    <row r="620" spans="1:9" s="14" customFormat="1" ht="41.25" customHeight="1">
      <c r="A620" s="38">
        <v>597</v>
      </c>
      <c r="B620" s="146" t="s">
        <v>1148</v>
      </c>
      <c r="C620" s="211" t="s">
        <v>17</v>
      </c>
      <c r="D620" s="35" t="s">
        <v>1149</v>
      </c>
      <c r="E620" s="39" t="s">
        <v>40</v>
      </c>
      <c r="F620" s="40">
        <v>20</v>
      </c>
      <c r="G620" s="40">
        <v>0.2</v>
      </c>
      <c r="H620" s="40">
        <f t="shared" si="79"/>
        <v>19.8</v>
      </c>
      <c r="I620" s="38" t="s">
        <v>102</v>
      </c>
    </row>
    <row r="621" spans="1:9" s="14" customFormat="1" ht="32.25" customHeight="1">
      <c r="A621" s="38">
        <v>598</v>
      </c>
      <c r="B621" s="146" t="s">
        <v>1150</v>
      </c>
      <c r="C621" s="211" t="s">
        <v>17</v>
      </c>
      <c r="D621" s="35" t="s">
        <v>1151</v>
      </c>
      <c r="E621" s="39" t="s">
        <v>40</v>
      </c>
      <c r="F621" s="40">
        <v>3.5</v>
      </c>
      <c r="G621" s="40">
        <v>0.2</v>
      </c>
      <c r="H621" s="40">
        <f t="shared" si="79"/>
        <v>3.3</v>
      </c>
      <c r="I621" s="38" t="s">
        <v>102</v>
      </c>
    </row>
    <row r="622" spans="1:9" s="14" customFormat="1" ht="52.5" customHeight="1">
      <c r="A622" s="38">
        <v>599</v>
      </c>
      <c r="B622" s="186" t="s">
        <v>1152</v>
      </c>
      <c r="C622" s="187" t="s">
        <v>17</v>
      </c>
      <c r="D622" s="186" t="s">
        <v>1153</v>
      </c>
      <c r="E622" s="187" t="s">
        <v>1749</v>
      </c>
      <c r="F622" s="215">
        <v>3</v>
      </c>
      <c r="G622" s="215">
        <v>0.8</v>
      </c>
      <c r="H622" s="215">
        <v>2.2000000000000002</v>
      </c>
      <c r="I622" s="187" t="s">
        <v>102</v>
      </c>
    </row>
    <row r="623" spans="1:9" s="14" customFormat="1" ht="19.5" customHeight="1">
      <c r="A623" s="38">
        <v>600</v>
      </c>
      <c r="B623" s="216" t="s">
        <v>1154</v>
      </c>
      <c r="C623" s="217" t="s">
        <v>670</v>
      </c>
      <c r="D623" s="216" t="s">
        <v>1155</v>
      </c>
      <c r="E623" s="217" t="s">
        <v>40</v>
      </c>
      <c r="F623" s="218">
        <v>32</v>
      </c>
      <c r="G623" s="189">
        <v>3</v>
      </c>
      <c r="H623" s="190">
        <v>29</v>
      </c>
      <c r="I623" s="220" t="s">
        <v>102</v>
      </c>
    </row>
    <row r="624" spans="1:9" s="6" customFormat="1" ht="101.25" customHeight="1">
      <c r="A624" s="38">
        <v>601</v>
      </c>
      <c r="B624" s="86" t="s">
        <v>1156</v>
      </c>
      <c r="C624" s="101" t="s">
        <v>14</v>
      </c>
      <c r="D624" s="56" t="s">
        <v>1157</v>
      </c>
      <c r="E624" s="49" t="s">
        <v>23</v>
      </c>
      <c r="F624" s="45">
        <v>5.86</v>
      </c>
      <c r="G624" s="45"/>
      <c r="H624" s="45">
        <v>5.86</v>
      </c>
      <c r="I624" s="72" t="s">
        <v>118</v>
      </c>
    </row>
    <row r="625" spans="1:9" s="6" customFormat="1" ht="62.25" customHeight="1">
      <c r="A625" s="38">
        <v>602</v>
      </c>
      <c r="B625" s="124" t="s">
        <v>1158</v>
      </c>
      <c r="C625" s="194" t="s">
        <v>17</v>
      </c>
      <c r="D625" s="56" t="s">
        <v>1159</v>
      </c>
      <c r="E625" s="49" t="s">
        <v>76</v>
      </c>
      <c r="F625" s="45">
        <v>3.988</v>
      </c>
      <c r="G625" s="45">
        <v>1.482</v>
      </c>
      <c r="H625" s="45">
        <f t="shared" ref="H625:H627" si="80">F625-G625</f>
        <v>2.5060000000000002</v>
      </c>
      <c r="I625" s="102" t="s">
        <v>118</v>
      </c>
    </row>
    <row r="626" spans="1:9" s="6" customFormat="1" ht="27" customHeight="1">
      <c r="A626" s="38">
        <v>603</v>
      </c>
      <c r="B626" s="56" t="s">
        <v>1160</v>
      </c>
      <c r="C626" s="118" t="s">
        <v>14</v>
      </c>
      <c r="D626" s="56" t="s">
        <v>1161</v>
      </c>
      <c r="E626" s="141" t="s">
        <v>115</v>
      </c>
      <c r="F626" s="45">
        <v>1</v>
      </c>
      <c r="G626" s="45"/>
      <c r="H626" s="45">
        <f t="shared" si="80"/>
        <v>1</v>
      </c>
      <c r="I626" s="72" t="s">
        <v>118</v>
      </c>
    </row>
    <row r="627" spans="1:9" s="10" customFormat="1" ht="61.5" customHeight="1">
      <c r="A627" s="38">
        <v>604</v>
      </c>
      <c r="B627" s="124" t="s">
        <v>1162</v>
      </c>
      <c r="C627" s="118" t="s">
        <v>14</v>
      </c>
      <c r="D627" s="56" t="s">
        <v>1163</v>
      </c>
      <c r="E627" s="49" t="s">
        <v>23</v>
      </c>
      <c r="F627" s="45">
        <v>4.08</v>
      </c>
      <c r="G627" s="45"/>
      <c r="H627" s="45">
        <f t="shared" si="80"/>
        <v>4.08</v>
      </c>
      <c r="I627" s="102" t="s">
        <v>118</v>
      </c>
    </row>
    <row r="628" spans="1:9" s="11" customFormat="1" ht="49.5" customHeight="1">
      <c r="A628" s="38">
        <v>605</v>
      </c>
      <c r="B628" s="124" t="s">
        <v>1164</v>
      </c>
      <c r="C628" s="118" t="s">
        <v>14</v>
      </c>
      <c r="D628" s="56" t="s">
        <v>1165</v>
      </c>
      <c r="E628" s="49" t="s">
        <v>932</v>
      </c>
      <c r="F628" s="45">
        <v>5</v>
      </c>
      <c r="G628" s="45"/>
      <c r="H628" s="45">
        <v>2.5</v>
      </c>
      <c r="I628" s="102" t="s">
        <v>118</v>
      </c>
    </row>
    <row r="629" spans="1:9" s="11" customFormat="1" ht="50.25" customHeight="1">
      <c r="A629" s="38">
        <v>606</v>
      </c>
      <c r="B629" s="56" t="s">
        <v>1166</v>
      </c>
      <c r="C629" s="118" t="s">
        <v>14</v>
      </c>
      <c r="D629" s="56" t="s">
        <v>1167</v>
      </c>
      <c r="E629" s="49" t="s">
        <v>932</v>
      </c>
      <c r="F629" s="45">
        <v>3.8</v>
      </c>
      <c r="G629" s="45"/>
      <c r="H629" s="45">
        <v>1.9</v>
      </c>
      <c r="I629" s="102" t="s">
        <v>118</v>
      </c>
    </row>
    <row r="630" spans="1:9" s="16" customFormat="1" ht="39.75" customHeight="1">
      <c r="A630" s="38">
        <v>607</v>
      </c>
      <c r="B630" s="147" t="s">
        <v>1168</v>
      </c>
      <c r="C630" s="72" t="s">
        <v>14</v>
      </c>
      <c r="D630" s="147" t="s">
        <v>1169</v>
      </c>
      <c r="E630" s="141" t="s">
        <v>43</v>
      </c>
      <c r="F630" s="45">
        <v>6</v>
      </c>
      <c r="G630" s="45"/>
      <c r="H630" s="45">
        <f t="shared" ref="H630:H631" si="81">F630-G630</f>
        <v>6</v>
      </c>
      <c r="I630" s="72" t="s">
        <v>118</v>
      </c>
    </row>
    <row r="631" spans="1:9" s="14" customFormat="1" ht="26.25" customHeight="1">
      <c r="A631" s="38">
        <v>608</v>
      </c>
      <c r="B631" s="35" t="s">
        <v>1170</v>
      </c>
      <c r="C631" s="38" t="s">
        <v>14</v>
      </c>
      <c r="D631" s="35" t="s">
        <v>1171</v>
      </c>
      <c r="E631" s="39" t="s">
        <v>23</v>
      </c>
      <c r="F631" s="40">
        <v>6</v>
      </c>
      <c r="G631" s="40"/>
      <c r="H631" s="40">
        <f t="shared" si="81"/>
        <v>6</v>
      </c>
      <c r="I631" s="38" t="s">
        <v>118</v>
      </c>
    </row>
    <row r="632" spans="1:9" s="14" customFormat="1" ht="26.25" customHeight="1">
      <c r="A632" s="38">
        <v>609</v>
      </c>
      <c r="B632" s="195" t="s">
        <v>1172</v>
      </c>
      <c r="C632" s="38" t="s">
        <v>14</v>
      </c>
      <c r="D632" s="195" t="s">
        <v>1173</v>
      </c>
      <c r="E632" s="100" t="s">
        <v>23</v>
      </c>
      <c r="F632" s="286">
        <v>1.5</v>
      </c>
      <c r="G632" s="286"/>
      <c r="H632" s="286">
        <v>1.5</v>
      </c>
      <c r="I632" s="100" t="s">
        <v>118</v>
      </c>
    </row>
    <row r="633" spans="1:9" s="14" customFormat="1" ht="43.5" customHeight="1">
      <c r="A633" s="38">
        <v>610</v>
      </c>
      <c r="B633" s="195" t="s">
        <v>1750</v>
      </c>
      <c r="C633" s="100" t="s">
        <v>17</v>
      </c>
      <c r="D633" s="195" t="s">
        <v>1174</v>
      </c>
      <c r="E633" s="100" t="s">
        <v>643</v>
      </c>
      <c r="F633" s="287">
        <v>2</v>
      </c>
      <c r="G633" s="287">
        <v>0.2</v>
      </c>
      <c r="H633" s="287">
        <v>1.8</v>
      </c>
      <c r="I633" s="100" t="s">
        <v>118</v>
      </c>
    </row>
    <row r="634" spans="1:9" s="6" customFormat="1" ht="39" customHeight="1">
      <c r="A634" s="38">
        <v>611</v>
      </c>
      <c r="B634" s="109" t="s">
        <v>1175</v>
      </c>
      <c r="C634" s="100" t="s">
        <v>14</v>
      </c>
      <c r="D634" s="44" t="s">
        <v>1176</v>
      </c>
      <c r="E634" s="49" t="s">
        <v>23</v>
      </c>
      <c r="F634" s="209">
        <v>5</v>
      </c>
      <c r="G634" s="209"/>
      <c r="H634" s="209">
        <v>5</v>
      </c>
      <c r="I634" s="163" t="s">
        <v>144</v>
      </c>
    </row>
    <row r="635" spans="1:9" s="6" customFormat="1" ht="48" customHeight="1">
      <c r="A635" s="38">
        <v>612</v>
      </c>
      <c r="B635" s="44" t="s">
        <v>1177</v>
      </c>
      <c r="C635" s="158" t="s">
        <v>14</v>
      </c>
      <c r="D635" s="44" t="s">
        <v>1178</v>
      </c>
      <c r="E635" s="39" t="s">
        <v>23</v>
      </c>
      <c r="F635" s="45">
        <v>20</v>
      </c>
      <c r="G635" s="45"/>
      <c r="H635" s="45">
        <v>20</v>
      </c>
      <c r="I635" s="221" t="s">
        <v>144</v>
      </c>
    </row>
    <row r="636" spans="1:9" s="14" customFormat="1" ht="50.25" customHeight="1">
      <c r="A636" s="38">
        <v>613</v>
      </c>
      <c r="B636" s="54" t="s">
        <v>1179</v>
      </c>
      <c r="C636" s="198" t="s">
        <v>17</v>
      </c>
      <c r="D636" s="35" t="s">
        <v>1180</v>
      </c>
      <c r="E636" s="39" t="s">
        <v>115</v>
      </c>
      <c r="F636" s="40">
        <v>1.5</v>
      </c>
      <c r="G636" s="40">
        <v>0.7</v>
      </c>
      <c r="H636" s="40">
        <f t="shared" ref="H636:H637" si="82">F636-G636</f>
        <v>0.8</v>
      </c>
      <c r="I636" s="77" t="s">
        <v>144</v>
      </c>
    </row>
    <row r="637" spans="1:9" s="14" customFormat="1" ht="68.25" customHeight="1">
      <c r="A637" s="38">
        <v>614</v>
      </c>
      <c r="B637" s="35" t="s">
        <v>1181</v>
      </c>
      <c r="C637" s="38" t="s">
        <v>17</v>
      </c>
      <c r="D637" s="219" t="s">
        <v>1182</v>
      </c>
      <c r="E637" s="39" t="s">
        <v>40</v>
      </c>
      <c r="F637" s="40">
        <v>30</v>
      </c>
      <c r="G637" s="40">
        <v>0.8</v>
      </c>
      <c r="H637" s="40">
        <f t="shared" si="82"/>
        <v>29.2</v>
      </c>
      <c r="I637" s="38" t="s">
        <v>144</v>
      </c>
    </row>
    <row r="638" spans="1:9" s="14" customFormat="1" ht="27.75" customHeight="1">
      <c r="A638" s="38">
        <v>615</v>
      </c>
      <c r="B638" s="56" t="s">
        <v>1183</v>
      </c>
      <c r="C638" s="72" t="s">
        <v>14</v>
      </c>
      <c r="D638" s="35" t="s">
        <v>1184</v>
      </c>
      <c r="E638" s="39" t="s">
        <v>23</v>
      </c>
      <c r="F638" s="40">
        <v>3</v>
      </c>
      <c r="G638" s="40"/>
      <c r="H638" s="40">
        <v>3</v>
      </c>
      <c r="I638" s="38" t="s">
        <v>144</v>
      </c>
    </row>
    <row r="639" spans="1:9" s="14" customFormat="1" ht="27.75" customHeight="1">
      <c r="A639" s="38">
        <v>616</v>
      </c>
      <c r="B639" s="56" t="s">
        <v>1185</v>
      </c>
      <c r="C639" s="72" t="s">
        <v>14</v>
      </c>
      <c r="D639" s="35" t="s">
        <v>1186</v>
      </c>
      <c r="E639" s="39" t="s">
        <v>23</v>
      </c>
      <c r="F639" s="40">
        <v>1.6</v>
      </c>
      <c r="G639" s="40"/>
      <c r="H639" s="40">
        <v>1.6</v>
      </c>
      <c r="I639" s="38" t="s">
        <v>144</v>
      </c>
    </row>
    <row r="640" spans="1:9" s="14" customFormat="1" ht="27.75" customHeight="1">
      <c r="A640" s="38">
        <v>617</v>
      </c>
      <c r="B640" s="56" t="s">
        <v>1187</v>
      </c>
      <c r="C640" s="72" t="s">
        <v>14</v>
      </c>
      <c r="D640" s="35" t="s">
        <v>1188</v>
      </c>
      <c r="E640" s="39" t="s">
        <v>23</v>
      </c>
      <c r="F640" s="40">
        <v>3</v>
      </c>
      <c r="G640" s="40"/>
      <c r="H640" s="40">
        <v>3</v>
      </c>
      <c r="I640" s="38" t="s">
        <v>144</v>
      </c>
    </row>
    <row r="641" spans="1:9" s="14" customFormat="1" ht="27.75" customHeight="1">
      <c r="A641" s="38">
        <v>618</v>
      </c>
      <c r="B641" s="56" t="s">
        <v>1189</v>
      </c>
      <c r="C641" s="72" t="s">
        <v>14</v>
      </c>
      <c r="D641" s="35" t="s">
        <v>1190</v>
      </c>
      <c r="E641" s="39" t="s">
        <v>23</v>
      </c>
      <c r="F641" s="40">
        <v>2</v>
      </c>
      <c r="G641" s="40"/>
      <c r="H641" s="40">
        <v>2</v>
      </c>
      <c r="I641" s="38" t="s">
        <v>144</v>
      </c>
    </row>
    <row r="642" spans="1:9" s="14" customFormat="1" ht="27.75" customHeight="1">
      <c r="A642" s="38">
        <v>619</v>
      </c>
      <c r="B642" s="146" t="s">
        <v>1191</v>
      </c>
      <c r="C642" s="158" t="s">
        <v>14</v>
      </c>
      <c r="D642" s="35" t="s">
        <v>1192</v>
      </c>
      <c r="E642" s="39" t="s">
        <v>43</v>
      </c>
      <c r="F642" s="40">
        <v>8.5</v>
      </c>
      <c r="G642" s="40"/>
      <c r="H642" s="40">
        <f t="shared" ref="H642" si="83">F642-G642</f>
        <v>8.5</v>
      </c>
      <c r="I642" s="38" t="s">
        <v>144</v>
      </c>
    </row>
    <row r="643" spans="1:9" s="14" customFormat="1" ht="27.75" customHeight="1">
      <c r="A643" s="38">
        <v>620</v>
      </c>
      <c r="B643" s="109" t="s">
        <v>1193</v>
      </c>
      <c r="C643" s="158" t="s">
        <v>14</v>
      </c>
      <c r="D643" s="44" t="s">
        <v>1194</v>
      </c>
      <c r="E643" s="39" t="s">
        <v>23</v>
      </c>
      <c r="F643" s="45">
        <v>3.04</v>
      </c>
      <c r="G643" s="45"/>
      <c r="H643" s="45">
        <v>3.04</v>
      </c>
      <c r="I643" s="38" t="s">
        <v>144</v>
      </c>
    </row>
    <row r="644" spans="1:9" s="14" customFormat="1" ht="27.75" customHeight="1">
      <c r="A644" s="38">
        <v>621</v>
      </c>
      <c r="B644" s="146" t="s">
        <v>1195</v>
      </c>
      <c r="C644" s="158" t="s">
        <v>14</v>
      </c>
      <c r="D644" s="35" t="s">
        <v>1196</v>
      </c>
      <c r="E644" s="39" t="s">
        <v>50</v>
      </c>
      <c r="F644" s="40">
        <v>2</v>
      </c>
      <c r="G644" s="40"/>
      <c r="H644" s="40">
        <f t="shared" ref="H644" si="84">F644-G644</f>
        <v>2</v>
      </c>
      <c r="I644" s="38" t="s">
        <v>144</v>
      </c>
    </row>
    <row r="645" spans="1:9" s="14" customFormat="1" ht="27.75" customHeight="1">
      <c r="A645" s="38">
        <v>622</v>
      </c>
      <c r="B645" s="35" t="s">
        <v>1197</v>
      </c>
      <c r="C645" s="38" t="s">
        <v>14</v>
      </c>
      <c r="D645" s="35" t="s">
        <v>1198</v>
      </c>
      <c r="E645" s="39" t="s">
        <v>23</v>
      </c>
      <c r="F645" s="40">
        <v>40</v>
      </c>
      <c r="G645" s="40"/>
      <c r="H645" s="40">
        <f t="shared" ref="H645:H646" si="85">F645-G645</f>
        <v>40</v>
      </c>
      <c r="I645" s="38" t="s">
        <v>144</v>
      </c>
    </row>
    <row r="646" spans="1:9" s="14" customFormat="1" ht="39" customHeight="1">
      <c r="A646" s="38">
        <v>623</v>
      </c>
      <c r="B646" s="35" t="s">
        <v>1199</v>
      </c>
      <c r="C646" s="38" t="s">
        <v>14</v>
      </c>
      <c r="D646" s="35" t="s">
        <v>1200</v>
      </c>
      <c r="E646" s="39" t="s">
        <v>23</v>
      </c>
      <c r="F646" s="40">
        <v>10</v>
      </c>
      <c r="G646" s="40"/>
      <c r="H646" s="40">
        <f t="shared" si="85"/>
        <v>10</v>
      </c>
      <c r="I646" s="38" t="s">
        <v>144</v>
      </c>
    </row>
    <row r="647" spans="1:9" s="9" customFormat="1" ht="27" customHeight="1">
      <c r="A647" s="38">
        <v>624</v>
      </c>
      <c r="B647" s="54" t="s">
        <v>1201</v>
      </c>
      <c r="C647" s="117" t="s">
        <v>17</v>
      </c>
      <c r="D647" s="35" t="s">
        <v>1202</v>
      </c>
      <c r="E647" s="39" t="s">
        <v>71</v>
      </c>
      <c r="F647" s="40">
        <v>1.02</v>
      </c>
      <c r="G647" s="40">
        <v>0.4</v>
      </c>
      <c r="H647" s="40">
        <f t="shared" ref="H647" si="86">F647-G647</f>
        <v>0.62</v>
      </c>
      <c r="I647" s="77" t="s">
        <v>144</v>
      </c>
    </row>
    <row r="648" spans="1:9" s="14" customFormat="1" ht="52.5" customHeight="1">
      <c r="A648" s="38">
        <v>625</v>
      </c>
      <c r="B648" s="35" t="s">
        <v>1203</v>
      </c>
      <c r="C648" s="38" t="s">
        <v>14</v>
      </c>
      <c r="D648" s="35" t="s">
        <v>1204</v>
      </c>
      <c r="E648" s="39" t="s">
        <v>50</v>
      </c>
      <c r="F648" s="51">
        <v>1.5</v>
      </c>
      <c r="G648" s="40"/>
      <c r="H648" s="51">
        <v>1.5</v>
      </c>
      <c r="I648" s="77" t="s">
        <v>167</v>
      </c>
    </row>
    <row r="649" spans="1:9" s="16" customFormat="1" ht="27.75" customHeight="1">
      <c r="A649" s="38">
        <v>626</v>
      </c>
      <c r="B649" s="124" t="s">
        <v>1205</v>
      </c>
      <c r="C649" s="72" t="s">
        <v>17</v>
      </c>
      <c r="D649" s="56" t="s">
        <v>1206</v>
      </c>
      <c r="E649" s="141" t="s">
        <v>714</v>
      </c>
      <c r="F649" s="45">
        <v>3.5</v>
      </c>
      <c r="G649" s="45">
        <v>2.6</v>
      </c>
      <c r="H649" s="45">
        <f t="shared" ref="H649:H654" si="87">F649-G649</f>
        <v>0.89999999999999991</v>
      </c>
      <c r="I649" s="102" t="s">
        <v>167</v>
      </c>
    </row>
    <row r="650" spans="1:9" s="14" customFormat="1" ht="60.75" customHeight="1">
      <c r="A650" s="38">
        <v>627</v>
      </c>
      <c r="B650" s="35" t="s">
        <v>1207</v>
      </c>
      <c r="C650" s="38" t="s">
        <v>14</v>
      </c>
      <c r="D650" s="35" t="s">
        <v>1208</v>
      </c>
      <c r="E650" s="222" t="s">
        <v>40</v>
      </c>
      <c r="F650" s="40">
        <v>5</v>
      </c>
      <c r="G650" s="40"/>
      <c r="H650" s="40">
        <f t="shared" si="87"/>
        <v>5</v>
      </c>
      <c r="I650" s="38" t="s">
        <v>167</v>
      </c>
    </row>
    <row r="651" spans="1:9" s="14" customFormat="1" ht="51" customHeight="1">
      <c r="A651" s="38">
        <v>628</v>
      </c>
      <c r="B651" s="54" t="s">
        <v>1209</v>
      </c>
      <c r="C651" s="38" t="s">
        <v>17</v>
      </c>
      <c r="D651" s="35" t="s">
        <v>1210</v>
      </c>
      <c r="E651" s="141" t="s">
        <v>71</v>
      </c>
      <c r="F651" s="40">
        <v>3.15</v>
      </c>
      <c r="G651" s="40">
        <v>2.65</v>
      </c>
      <c r="H651" s="40">
        <f t="shared" si="87"/>
        <v>0.5</v>
      </c>
      <c r="I651" s="77" t="s">
        <v>167</v>
      </c>
    </row>
    <row r="652" spans="1:9" s="14" customFormat="1" ht="51" customHeight="1">
      <c r="A652" s="38">
        <v>629</v>
      </c>
      <c r="B652" s="54" t="s">
        <v>1211</v>
      </c>
      <c r="C652" s="198" t="s">
        <v>17</v>
      </c>
      <c r="D652" s="35" t="s">
        <v>1212</v>
      </c>
      <c r="E652" s="39" t="s">
        <v>561</v>
      </c>
      <c r="F652" s="40">
        <v>16.8</v>
      </c>
      <c r="G652" s="45">
        <v>2.2999999999999998</v>
      </c>
      <c r="H652" s="40">
        <f t="shared" si="87"/>
        <v>14.5</v>
      </c>
      <c r="I652" s="77" t="s">
        <v>167</v>
      </c>
    </row>
    <row r="653" spans="1:9" s="16" customFormat="1" ht="44.25" customHeight="1">
      <c r="A653" s="38">
        <v>630</v>
      </c>
      <c r="B653" s="124" t="s">
        <v>1213</v>
      </c>
      <c r="C653" s="194" t="s">
        <v>17</v>
      </c>
      <c r="D653" s="124" t="s">
        <v>1214</v>
      </c>
      <c r="E653" s="49" t="s">
        <v>115</v>
      </c>
      <c r="F653" s="45">
        <v>8</v>
      </c>
      <c r="G653" s="45">
        <v>1.6</v>
      </c>
      <c r="H653" s="45">
        <f t="shared" si="87"/>
        <v>6.4</v>
      </c>
      <c r="I653" s="102" t="s">
        <v>167</v>
      </c>
    </row>
    <row r="654" spans="1:9" s="14" customFormat="1" ht="27.75" customHeight="1">
      <c r="A654" s="38">
        <v>631</v>
      </c>
      <c r="B654" s="124" t="s">
        <v>1215</v>
      </c>
      <c r="C654" s="198" t="s">
        <v>17</v>
      </c>
      <c r="D654" s="35" t="s">
        <v>1216</v>
      </c>
      <c r="E654" s="39" t="s">
        <v>336</v>
      </c>
      <c r="F654" s="40">
        <v>3</v>
      </c>
      <c r="G654" s="40">
        <v>0.8</v>
      </c>
      <c r="H654" s="40">
        <f t="shared" si="87"/>
        <v>2.2000000000000002</v>
      </c>
      <c r="I654" s="77" t="s">
        <v>167</v>
      </c>
    </row>
    <row r="655" spans="1:9" s="14" customFormat="1" ht="27.75" customHeight="1">
      <c r="A655" s="38">
        <v>632</v>
      </c>
      <c r="B655" s="44" t="s">
        <v>1217</v>
      </c>
      <c r="C655" s="198" t="s">
        <v>17</v>
      </c>
      <c r="D655" s="35" t="s">
        <v>1218</v>
      </c>
      <c r="E655" s="39" t="s">
        <v>666</v>
      </c>
      <c r="F655" s="40">
        <v>4.42</v>
      </c>
      <c r="G655" s="40">
        <v>0.31</v>
      </c>
      <c r="H655" s="40">
        <v>4.1100000000000003</v>
      </c>
      <c r="I655" s="77" t="s">
        <v>167</v>
      </c>
    </row>
    <row r="656" spans="1:9" s="3" customFormat="1" ht="43.5" customHeight="1">
      <c r="A656" s="38">
        <v>633</v>
      </c>
      <c r="B656" s="35" t="s">
        <v>1219</v>
      </c>
      <c r="C656" s="38" t="s">
        <v>14</v>
      </c>
      <c r="D656" s="35" t="s">
        <v>1751</v>
      </c>
      <c r="E656" s="39" t="s">
        <v>23</v>
      </c>
      <c r="F656" s="40">
        <v>1</v>
      </c>
      <c r="G656" s="40"/>
      <c r="H656" s="40">
        <f t="shared" ref="H656" si="88">F656-G656</f>
        <v>1</v>
      </c>
      <c r="I656" s="38" t="s">
        <v>167</v>
      </c>
    </row>
    <row r="657" spans="1:9" s="14" customFormat="1" ht="43.5" customHeight="1">
      <c r="A657" s="38">
        <v>634</v>
      </c>
      <c r="B657" s="124" t="s">
        <v>1220</v>
      </c>
      <c r="C657" s="198" t="s">
        <v>17</v>
      </c>
      <c r="D657" s="35" t="s">
        <v>1221</v>
      </c>
      <c r="E657" s="39" t="s">
        <v>1222</v>
      </c>
      <c r="F657" s="40">
        <v>13</v>
      </c>
      <c r="G657" s="40">
        <v>6</v>
      </c>
      <c r="H657" s="40">
        <f t="shared" ref="H657:H674" si="89">F657-G657</f>
        <v>7</v>
      </c>
      <c r="I657" s="77" t="s">
        <v>167</v>
      </c>
    </row>
    <row r="658" spans="1:9" s="14" customFormat="1" ht="27.75" customHeight="1">
      <c r="A658" s="38">
        <v>635</v>
      </c>
      <c r="B658" s="35" t="s">
        <v>1223</v>
      </c>
      <c r="C658" s="38" t="s">
        <v>14</v>
      </c>
      <c r="D658" s="35" t="s">
        <v>1224</v>
      </c>
      <c r="E658" s="39" t="s">
        <v>23</v>
      </c>
      <c r="F658" s="40">
        <v>10</v>
      </c>
      <c r="G658" s="40"/>
      <c r="H658" s="40">
        <f t="shared" si="89"/>
        <v>10</v>
      </c>
      <c r="I658" s="77" t="s">
        <v>167</v>
      </c>
    </row>
    <row r="659" spans="1:9" s="14" customFormat="1" ht="17.25" customHeight="1">
      <c r="A659" s="38">
        <v>636</v>
      </c>
      <c r="B659" s="35" t="s">
        <v>1225</v>
      </c>
      <c r="C659" s="38" t="s">
        <v>17</v>
      </c>
      <c r="D659" s="35" t="s">
        <v>1226</v>
      </c>
      <c r="E659" s="39" t="s">
        <v>40</v>
      </c>
      <c r="F659" s="40">
        <v>3</v>
      </c>
      <c r="G659" s="40">
        <v>0.01</v>
      </c>
      <c r="H659" s="40">
        <f t="shared" si="89"/>
        <v>2.99</v>
      </c>
      <c r="I659" s="77" t="s">
        <v>167</v>
      </c>
    </row>
    <row r="660" spans="1:9" s="14" customFormat="1" ht="38.25" customHeight="1">
      <c r="A660" s="38">
        <v>637</v>
      </c>
      <c r="B660" s="35" t="s">
        <v>1227</v>
      </c>
      <c r="C660" s="38" t="s">
        <v>17</v>
      </c>
      <c r="D660" s="35" t="s">
        <v>1228</v>
      </c>
      <c r="E660" s="39" t="s">
        <v>40</v>
      </c>
      <c r="F660" s="40">
        <v>7</v>
      </c>
      <c r="G660" s="40">
        <v>0.9</v>
      </c>
      <c r="H660" s="40">
        <f t="shared" si="89"/>
        <v>6.1</v>
      </c>
      <c r="I660" s="77" t="s">
        <v>167</v>
      </c>
    </row>
    <row r="661" spans="1:9" s="14" customFormat="1" ht="33" customHeight="1">
      <c r="A661" s="38">
        <v>638</v>
      </c>
      <c r="B661" s="35" t="s">
        <v>1229</v>
      </c>
      <c r="C661" s="38" t="s">
        <v>17</v>
      </c>
      <c r="D661" s="35" t="s">
        <v>1230</v>
      </c>
      <c r="E661" s="39" t="s">
        <v>1025</v>
      </c>
      <c r="F661" s="40">
        <v>1.4</v>
      </c>
      <c r="G661" s="40">
        <v>0.3</v>
      </c>
      <c r="H661" s="40">
        <f t="shared" si="89"/>
        <v>1.0999999999999999</v>
      </c>
      <c r="I661" s="77" t="s">
        <v>167</v>
      </c>
    </row>
    <row r="662" spans="1:9" s="14" customFormat="1" ht="33" customHeight="1">
      <c r="A662" s="38">
        <v>639</v>
      </c>
      <c r="B662" s="35" t="s">
        <v>1231</v>
      </c>
      <c r="C662" s="38" t="s">
        <v>14</v>
      </c>
      <c r="D662" s="35" t="s">
        <v>1232</v>
      </c>
      <c r="E662" s="39" t="s">
        <v>23</v>
      </c>
      <c r="F662" s="40">
        <v>45</v>
      </c>
      <c r="G662" s="40"/>
      <c r="H662" s="40">
        <f t="shared" si="89"/>
        <v>45</v>
      </c>
      <c r="I662" s="77" t="s">
        <v>167</v>
      </c>
    </row>
    <row r="663" spans="1:9" s="9" customFormat="1" ht="45" customHeight="1">
      <c r="A663" s="38">
        <v>640</v>
      </c>
      <c r="B663" s="35" t="s">
        <v>1233</v>
      </c>
      <c r="C663" s="38" t="s">
        <v>14</v>
      </c>
      <c r="D663" s="35" t="s">
        <v>1234</v>
      </c>
      <c r="E663" s="39" t="s">
        <v>23</v>
      </c>
      <c r="F663" s="40">
        <v>15</v>
      </c>
      <c r="G663" s="40"/>
      <c r="H663" s="40">
        <f t="shared" si="89"/>
        <v>15</v>
      </c>
      <c r="I663" s="38" t="s">
        <v>167</v>
      </c>
    </row>
    <row r="664" spans="1:9" s="14" customFormat="1" ht="41.25" customHeight="1">
      <c r="A664" s="38">
        <v>641</v>
      </c>
      <c r="B664" s="35" t="s">
        <v>1235</v>
      </c>
      <c r="C664" s="38" t="s">
        <v>14</v>
      </c>
      <c r="D664" s="35" t="s">
        <v>1236</v>
      </c>
      <c r="E664" s="39" t="s">
        <v>23</v>
      </c>
      <c r="F664" s="40">
        <v>20</v>
      </c>
      <c r="G664" s="40"/>
      <c r="H664" s="40">
        <f t="shared" si="89"/>
        <v>20</v>
      </c>
      <c r="I664" s="77" t="s">
        <v>167</v>
      </c>
    </row>
    <row r="665" spans="1:9" s="14" customFormat="1" ht="32.25" customHeight="1">
      <c r="A665" s="38">
        <v>642</v>
      </c>
      <c r="B665" s="35" t="s">
        <v>1237</v>
      </c>
      <c r="C665" s="38" t="s">
        <v>14</v>
      </c>
      <c r="D665" s="35" t="s">
        <v>1238</v>
      </c>
      <c r="E665" s="39" t="s">
        <v>23</v>
      </c>
      <c r="F665" s="40">
        <v>1</v>
      </c>
      <c r="G665" s="40"/>
      <c r="H665" s="40">
        <f t="shared" si="89"/>
        <v>1</v>
      </c>
      <c r="I665" s="77" t="s">
        <v>167</v>
      </c>
    </row>
    <row r="666" spans="1:9" s="14" customFormat="1" ht="43.5" customHeight="1">
      <c r="A666" s="38">
        <v>643</v>
      </c>
      <c r="B666" s="56" t="s">
        <v>1239</v>
      </c>
      <c r="C666" s="38" t="s">
        <v>17</v>
      </c>
      <c r="D666" s="35" t="s">
        <v>1240</v>
      </c>
      <c r="E666" s="39" t="s">
        <v>71</v>
      </c>
      <c r="F666" s="40">
        <v>3</v>
      </c>
      <c r="G666" s="40">
        <v>2</v>
      </c>
      <c r="H666" s="40">
        <f t="shared" si="89"/>
        <v>1</v>
      </c>
      <c r="I666" s="77" t="s">
        <v>212</v>
      </c>
    </row>
    <row r="667" spans="1:9" s="16" customFormat="1" ht="30.75" customHeight="1">
      <c r="A667" s="38">
        <v>644</v>
      </c>
      <c r="B667" s="138" t="s">
        <v>1241</v>
      </c>
      <c r="C667" s="194" t="s">
        <v>17</v>
      </c>
      <c r="D667" s="56" t="s">
        <v>1242</v>
      </c>
      <c r="E667" s="49" t="s">
        <v>76</v>
      </c>
      <c r="F667" s="45">
        <v>10</v>
      </c>
      <c r="G667" s="45">
        <v>4</v>
      </c>
      <c r="H667" s="45">
        <f t="shared" si="89"/>
        <v>6</v>
      </c>
      <c r="I667" s="102" t="s">
        <v>212</v>
      </c>
    </row>
    <row r="668" spans="1:9" s="14" customFormat="1" ht="32.25" customHeight="1">
      <c r="A668" s="38">
        <v>645</v>
      </c>
      <c r="B668" s="35" t="s">
        <v>1243</v>
      </c>
      <c r="C668" s="198" t="s">
        <v>17</v>
      </c>
      <c r="D668" s="35" t="s">
        <v>1244</v>
      </c>
      <c r="E668" s="39" t="s">
        <v>76</v>
      </c>
      <c r="F668" s="40">
        <v>5</v>
      </c>
      <c r="G668" s="45">
        <v>1.6</v>
      </c>
      <c r="H668" s="40">
        <f t="shared" si="89"/>
        <v>3.4</v>
      </c>
      <c r="I668" s="77" t="s">
        <v>212</v>
      </c>
    </row>
    <row r="669" spans="1:9" s="14" customFormat="1" ht="33.75" customHeight="1">
      <c r="A669" s="38">
        <v>646</v>
      </c>
      <c r="B669" s="124" t="s">
        <v>1245</v>
      </c>
      <c r="C669" s="198" t="s">
        <v>17</v>
      </c>
      <c r="D669" s="35" t="s">
        <v>1246</v>
      </c>
      <c r="E669" s="39" t="s">
        <v>469</v>
      </c>
      <c r="F669" s="40">
        <v>20</v>
      </c>
      <c r="G669" s="40">
        <v>4</v>
      </c>
      <c r="H669" s="40">
        <f t="shared" si="89"/>
        <v>16</v>
      </c>
      <c r="I669" s="77" t="s">
        <v>212</v>
      </c>
    </row>
    <row r="670" spans="1:9" s="16" customFormat="1" ht="42" customHeight="1">
      <c r="A670" s="38">
        <v>647</v>
      </c>
      <c r="B670" s="124" t="s">
        <v>1247</v>
      </c>
      <c r="C670" s="194" t="s">
        <v>17</v>
      </c>
      <c r="D670" s="124" t="s">
        <v>1248</v>
      </c>
      <c r="E670" s="49" t="s">
        <v>589</v>
      </c>
      <c r="F670" s="45">
        <v>10</v>
      </c>
      <c r="G670" s="45">
        <v>2.8</v>
      </c>
      <c r="H670" s="45">
        <f t="shared" si="89"/>
        <v>7.2</v>
      </c>
      <c r="I670" s="102" t="s">
        <v>212</v>
      </c>
    </row>
    <row r="671" spans="1:9" s="16" customFormat="1" ht="63" customHeight="1">
      <c r="A671" s="38">
        <v>648</v>
      </c>
      <c r="B671" s="64" t="s">
        <v>1249</v>
      </c>
      <c r="C671" s="223" t="s">
        <v>14</v>
      </c>
      <c r="D671" s="64" t="s">
        <v>1250</v>
      </c>
      <c r="E671" s="65" t="s">
        <v>23</v>
      </c>
      <c r="F671" s="105">
        <v>13</v>
      </c>
      <c r="G671" s="224"/>
      <c r="H671" s="105">
        <v>13</v>
      </c>
      <c r="I671" s="102" t="s">
        <v>212</v>
      </c>
    </row>
    <row r="672" spans="1:9" s="14" customFormat="1" ht="51" customHeight="1">
      <c r="A672" s="38">
        <v>649</v>
      </c>
      <c r="B672" s="35" t="s">
        <v>1251</v>
      </c>
      <c r="C672" s="198" t="s">
        <v>17</v>
      </c>
      <c r="D672" s="35" t="s">
        <v>1252</v>
      </c>
      <c r="E672" s="39" t="s">
        <v>40</v>
      </c>
      <c r="F672" s="40">
        <v>10</v>
      </c>
      <c r="G672" s="40">
        <v>1.65</v>
      </c>
      <c r="H672" s="40">
        <f t="shared" si="89"/>
        <v>8.35</v>
      </c>
      <c r="I672" s="77" t="s">
        <v>212</v>
      </c>
    </row>
    <row r="673" spans="1:9" s="16" customFormat="1" ht="27" customHeight="1">
      <c r="A673" s="38">
        <v>650</v>
      </c>
      <c r="B673" s="56" t="s">
        <v>1253</v>
      </c>
      <c r="C673" s="118" t="s">
        <v>14</v>
      </c>
      <c r="D673" s="56" t="s">
        <v>1254</v>
      </c>
      <c r="E673" s="49" t="s">
        <v>23</v>
      </c>
      <c r="F673" s="45">
        <v>10</v>
      </c>
      <c r="G673" s="45"/>
      <c r="H673" s="45">
        <f t="shared" si="89"/>
        <v>10</v>
      </c>
      <c r="I673" s="102" t="s">
        <v>212</v>
      </c>
    </row>
    <row r="674" spans="1:9" s="14" customFormat="1" ht="27" customHeight="1">
      <c r="A674" s="38">
        <v>651</v>
      </c>
      <c r="B674" s="35" t="s">
        <v>1255</v>
      </c>
      <c r="C674" s="38" t="s">
        <v>17</v>
      </c>
      <c r="D674" s="35" t="s">
        <v>1256</v>
      </c>
      <c r="E674" s="39" t="s">
        <v>336</v>
      </c>
      <c r="F674" s="40">
        <v>5</v>
      </c>
      <c r="G674" s="40">
        <v>0.5</v>
      </c>
      <c r="H674" s="40">
        <f t="shared" si="89"/>
        <v>4.5</v>
      </c>
      <c r="I674" s="77" t="s">
        <v>212</v>
      </c>
    </row>
    <row r="675" spans="1:9" s="14" customFormat="1" ht="27" customHeight="1">
      <c r="A675" s="38">
        <v>652</v>
      </c>
      <c r="B675" s="35" t="s">
        <v>1257</v>
      </c>
      <c r="C675" s="38" t="s">
        <v>17</v>
      </c>
      <c r="D675" s="35" t="s">
        <v>1258</v>
      </c>
      <c r="E675" s="39" t="s">
        <v>314</v>
      </c>
      <c r="F675" s="40">
        <v>5</v>
      </c>
      <c r="G675" s="40">
        <v>0.15</v>
      </c>
      <c r="H675" s="40">
        <v>2.5</v>
      </c>
      <c r="I675" s="77" t="s">
        <v>212</v>
      </c>
    </row>
    <row r="676" spans="1:9" s="16" customFormat="1" ht="54.75" customHeight="1">
      <c r="A676" s="38">
        <v>653</v>
      </c>
      <c r="B676" s="44" t="s">
        <v>1259</v>
      </c>
      <c r="C676" s="72" t="s">
        <v>17</v>
      </c>
      <c r="D676" s="56" t="s">
        <v>1260</v>
      </c>
      <c r="E676" s="141" t="s">
        <v>23</v>
      </c>
      <c r="F676" s="45">
        <v>2</v>
      </c>
      <c r="G676" s="45"/>
      <c r="H676" s="45">
        <v>2</v>
      </c>
      <c r="I676" s="102" t="s">
        <v>212</v>
      </c>
    </row>
    <row r="677" spans="1:9" s="16" customFormat="1" ht="39" customHeight="1">
      <c r="A677" s="38">
        <v>654</v>
      </c>
      <c r="B677" s="56" t="s">
        <v>1752</v>
      </c>
      <c r="C677" s="118" t="s">
        <v>14</v>
      </c>
      <c r="D677" s="56" t="s">
        <v>1261</v>
      </c>
      <c r="E677" s="49" t="s">
        <v>50</v>
      </c>
      <c r="F677" s="45">
        <v>3</v>
      </c>
      <c r="G677" s="45"/>
      <c r="H677" s="45">
        <f t="shared" ref="H677:H698" si="90">F677-G677</f>
        <v>3</v>
      </c>
      <c r="I677" s="102" t="s">
        <v>212</v>
      </c>
    </row>
    <row r="678" spans="1:9" s="14" customFormat="1" ht="27.75" customHeight="1">
      <c r="A678" s="38">
        <v>655</v>
      </c>
      <c r="B678" s="119" t="s">
        <v>1262</v>
      </c>
      <c r="C678" s="115" t="s">
        <v>14</v>
      </c>
      <c r="D678" s="119" t="s">
        <v>1263</v>
      </c>
      <c r="E678" s="175" t="s">
        <v>1264</v>
      </c>
      <c r="F678" s="40">
        <v>10</v>
      </c>
      <c r="G678" s="40"/>
      <c r="H678" s="40">
        <f>F678</f>
        <v>10</v>
      </c>
      <c r="I678" s="77" t="s">
        <v>212</v>
      </c>
    </row>
    <row r="679" spans="1:9" s="14" customFormat="1" ht="27.75" customHeight="1">
      <c r="A679" s="38">
        <v>656</v>
      </c>
      <c r="B679" s="119" t="s">
        <v>1265</v>
      </c>
      <c r="C679" s="115" t="s">
        <v>14</v>
      </c>
      <c r="D679" s="119" t="s">
        <v>1266</v>
      </c>
      <c r="E679" s="175" t="s">
        <v>23</v>
      </c>
      <c r="F679" s="45">
        <v>3</v>
      </c>
      <c r="G679" s="40"/>
      <c r="H679" s="40">
        <f>F679</f>
        <v>3</v>
      </c>
      <c r="I679" s="77" t="s">
        <v>212</v>
      </c>
    </row>
    <row r="680" spans="1:9" s="14" customFormat="1" ht="19.5" customHeight="1">
      <c r="A680" s="38">
        <v>657</v>
      </c>
      <c r="B680" s="35" t="s">
        <v>1267</v>
      </c>
      <c r="C680" s="38" t="s">
        <v>14</v>
      </c>
      <c r="D680" s="35" t="s">
        <v>1268</v>
      </c>
      <c r="E680" s="39" t="s">
        <v>23</v>
      </c>
      <c r="F680" s="40">
        <v>15</v>
      </c>
      <c r="G680" s="40"/>
      <c r="H680" s="40">
        <f t="shared" si="90"/>
        <v>15</v>
      </c>
      <c r="I680" s="77" t="s">
        <v>212</v>
      </c>
    </row>
    <row r="681" spans="1:9" s="14" customFormat="1" ht="37.5" customHeight="1">
      <c r="A681" s="38">
        <v>658</v>
      </c>
      <c r="B681" s="35" t="s">
        <v>1269</v>
      </c>
      <c r="C681" s="115" t="s">
        <v>14</v>
      </c>
      <c r="D681" s="35" t="s">
        <v>1270</v>
      </c>
      <c r="E681" s="39" t="s">
        <v>23</v>
      </c>
      <c r="F681" s="40">
        <v>5</v>
      </c>
      <c r="G681" s="40"/>
      <c r="H681" s="40">
        <f t="shared" si="90"/>
        <v>5</v>
      </c>
      <c r="I681" s="77" t="s">
        <v>212</v>
      </c>
    </row>
    <row r="682" spans="1:9" s="14" customFormat="1" ht="28.5" customHeight="1">
      <c r="A682" s="38">
        <v>659</v>
      </c>
      <c r="B682" s="174" t="s">
        <v>1271</v>
      </c>
      <c r="C682" s="225" t="s">
        <v>14</v>
      </c>
      <c r="D682" s="64" t="s">
        <v>1272</v>
      </c>
      <c r="E682" s="65" t="s">
        <v>99</v>
      </c>
      <c r="F682" s="134">
        <v>4.9000000000000004</v>
      </c>
      <c r="G682" s="134"/>
      <c r="H682" s="134">
        <v>4.9000000000000004</v>
      </c>
      <c r="I682" s="77" t="s">
        <v>212</v>
      </c>
    </row>
    <row r="683" spans="1:9" s="14" customFormat="1" ht="40.5" customHeight="1">
      <c r="A683" s="38">
        <v>660</v>
      </c>
      <c r="B683" s="56" t="s">
        <v>1273</v>
      </c>
      <c r="C683" s="115" t="s">
        <v>14</v>
      </c>
      <c r="D683" s="35" t="s">
        <v>1274</v>
      </c>
      <c r="E683" s="39" t="s">
        <v>50</v>
      </c>
      <c r="F683" s="40">
        <v>5</v>
      </c>
      <c r="G683" s="40"/>
      <c r="H683" s="40">
        <f t="shared" si="90"/>
        <v>5</v>
      </c>
      <c r="I683" s="77" t="s">
        <v>212</v>
      </c>
    </row>
    <row r="684" spans="1:9" s="14" customFormat="1" ht="30.75" customHeight="1">
      <c r="A684" s="38">
        <v>661</v>
      </c>
      <c r="B684" s="56" t="s">
        <v>1275</v>
      </c>
      <c r="C684" s="65" t="s">
        <v>14</v>
      </c>
      <c r="D684" s="56" t="s">
        <v>1276</v>
      </c>
      <c r="E684" s="65" t="s">
        <v>23</v>
      </c>
      <c r="F684" s="134">
        <v>2</v>
      </c>
      <c r="G684" s="226"/>
      <c r="H684" s="227">
        <v>2</v>
      </c>
      <c r="I684" s="77" t="s">
        <v>212</v>
      </c>
    </row>
    <row r="685" spans="1:9" s="14" customFormat="1" ht="19.5" customHeight="1">
      <c r="A685" s="38">
        <v>662</v>
      </c>
      <c r="B685" s="56" t="s">
        <v>1277</v>
      </c>
      <c r="C685" s="65" t="s">
        <v>14</v>
      </c>
      <c r="D685" s="56" t="s">
        <v>1278</v>
      </c>
      <c r="E685" s="65" t="s">
        <v>23</v>
      </c>
      <c r="F685" s="134">
        <v>1</v>
      </c>
      <c r="G685" s="226"/>
      <c r="H685" s="227">
        <v>1</v>
      </c>
      <c r="I685" s="77" t="s">
        <v>212</v>
      </c>
    </row>
    <row r="686" spans="1:9" s="14" customFormat="1" ht="37.5" customHeight="1">
      <c r="A686" s="38">
        <v>663</v>
      </c>
      <c r="B686" s="56" t="s">
        <v>1279</v>
      </c>
      <c r="C686" s="65" t="s">
        <v>14</v>
      </c>
      <c r="D686" s="56" t="s">
        <v>1280</v>
      </c>
      <c r="E686" s="65" t="s">
        <v>23</v>
      </c>
      <c r="F686" s="134">
        <v>1</v>
      </c>
      <c r="G686" s="226"/>
      <c r="H686" s="227">
        <v>1</v>
      </c>
      <c r="I686" s="77" t="s">
        <v>212</v>
      </c>
    </row>
    <row r="687" spans="1:9" s="16" customFormat="1" ht="28.5" customHeight="1">
      <c r="A687" s="38">
        <v>664</v>
      </c>
      <c r="B687" s="109" t="s">
        <v>1281</v>
      </c>
      <c r="C687" s="110" t="s">
        <v>14</v>
      </c>
      <c r="D687" s="56" t="s">
        <v>1282</v>
      </c>
      <c r="E687" s="49" t="s">
        <v>23</v>
      </c>
      <c r="F687" s="45">
        <v>1.8</v>
      </c>
      <c r="G687" s="45"/>
      <c r="H687" s="45">
        <v>1.8</v>
      </c>
      <c r="I687" s="232" t="s">
        <v>167</v>
      </c>
    </row>
    <row r="688" spans="1:9" s="16" customFormat="1" ht="28.5" customHeight="1">
      <c r="A688" s="38">
        <v>665</v>
      </c>
      <c r="B688" s="109" t="s">
        <v>1283</v>
      </c>
      <c r="C688" s="110" t="s">
        <v>14</v>
      </c>
      <c r="D688" s="56" t="s">
        <v>1284</v>
      </c>
      <c r="E688" s="49" t="s">
        <v>23</v>
      </c>
      <c r="F688" s="45">
        <v>2</v>
      </c>
      <c r="G688" s="45"/>
      <c r="H688" s="45">
        <f>F688-G688</f>
        <v>2</v>
      </c>
      <c r="I688" s="232" t="s">
        <v>167</v>
      </c>
    </row>
    <row r="689" spans="1:9" s="14" customFormat="1" ht="28.5" customHeight="1">
      <c r="A689" s="38">
        <v>666</v>
      </c>
      <c r="B689" s="112" t="s">
        <v>1285</v>
      </c>
      <c r="C689" s="202" t="s">
        <v>14</v>
      </c>
      <c r="D689" s="35" t="s">
        <v>1286</v>
      </c>
      <c r="E689" s="39" t="s">
        <v>23</v>
      </c>
      <c r="F689" s="40">
        <v>1.25</v>
      </c>
      <c r="G689" s="40"/>
      <c r="H689" s="40">
        <v>1.25</v>
      </c>
      <c r="I689" s="77" t="s">
        <v>253</v>
      </c>
    </row>
    <row r="690" spans="1:9" s="14" customFormat="1" ht="28.5" customHeight="1">
      <c r="A690" s="38">
        <v>667</v>
      </c>
      <c r="B690" s="228" t="s">
        <v>1287</v>
      </c>
      <c r="C690" s="229" t="s">
        <v>14</v>
      </c>
      <c r="D690" s="35" t="s">
        <v>1288</v>
      </c>
      <c r="E690" s="39" t="s">
        <v>30</v>
      </c>
      <c r="F690" s="40">
        <v>2</v>
      </c>
      <c r="G690" s="40"/>
      <c r="H690" s="40">
        <f>F690-G690</f>
        <v>2</v>
      </c>
      <c r="I690" s="38" t="s">
        <v>253</v>
      </c>
    </row>
    <row r="691" spans="1:9" s="14" customFormat="1" ht="28.5" customHeight="1">
      <c r="A691" s="38">
        <v>668</v>
      </c>
      <c r="B691" s="112" t="s">
        <v>1289</v>
      </c>
      <c r="C691" s="202" t="s">
        <v>14</v>
      </c>
      <c r="D691" s="35" t="s">
        <v>1290</v>
      </c>
      <c r="E691" s="39" t="s">
        <v>23</v>
      </c>
      <c r="F691" s="40">
        <v>13.015000000000001</v>
      </c>
      <c r="G691" s="40"/>
      <c r="H691" s="40">
        <v>13.015000000000001</v>
      </c>
      <c r="I691" s="77" t="s">
        <v>253</v>
      </c>
    </row>
    <row r="692" spans="1:9" s="14" customFormat="1" ht="28.5" customHeight="1">
      <c r="A692" s="38">
        <v>669</v>
      </c>
      <c r="B692" s="112" t="s">
        <v>1291</v>
      </c>
      <c r="C692" s="202" t="s">
        <v>14</v>
      </c>
      <c r="D692" s="35" t="s">
        <v>1292</v>
      </c>
      <c r="E692" s="39" t="s">
        <v>50</v>
      </c>
      <c r="F692" s="40">
        <v>1</v>
      </c>
      <c r="G692" s="40"/>
      <c r="H692" s="40">
        <v>1</v>
      </c>
      <c r="I692" s="77" t="s">
        <v>253</v>
      </c>
    </row>
    <row r="693" spans="1:9" s="14" customFormat="1" ht="39" customHeight="1">
      <c r="A693" s="38">
        <v>670</v>
      </c>
      <c r="B693" s="112" t="s">
        <v>1753</v>
      </c>
      <c r="C693" s="202" t="s">
        <v>14</v>
      </c>
      <c r="D693" s="35" t="s">
        <v>1293</v>
      </c>
      <c r="E693" s="39" t="s">
        <v>23</v>
      </c>
      <c r="F693" s="40">
        <v>2.2000000000000002</v>
      </c>
      <c r="G693" s="40"/>
      <c r="H693" s="40">
        <v>2.2000000000000002</v>
      </c>
      <c r="I693" s="77" t="s">
        <v>253</v>
      </c>
    </row>
    <row r="694" spans="1:9" s="14" customFormat="1" ht="52.5" customHeight="1">
      <c r="A694" s="38">
        <v>671</v>
      </c>
      <c r="B694" s="44" t="s">
        <v>1294</v>
      </c>
      <c r="C694" s="230" t="s">
        <v>14</v>
      </c>
      <c r="D694" s="56" t="s">
        <v>1295</v>
      </c>
      <c r="E694" s="49" t="s">
        <v>1296</v>
      </c>
      <c r="F694" s="45">
        <v>5.8</v>
      </c>
      <c r="G694" s="40"/>
      <c r="H694" s="40">
        <v>3.5</v>
      </c>
      <c r="I694" s="77" t="s">
        <v>253</v>
      </c>
    </row>
    <row r="695" spans="1:9" s="14" customFormat="1" ht="55.5" customHeight="1">
      <c r="A695" s="38">
        <v>672</v>
      </c>
      <c r="B695" s="112" t="s">
        <v>1754</v>
      </c>
      <c r="C695" s="202" t="s">
        <v>14</v>
      </c>
      <c r="D695" s="35" t="s">
        <v>1297</v>
      </c>
      <c r="E695" s="39" t="s">
        <v>23</v>
      </c>
      <c r="F695" s="40">
        <v>6.5</v>
      </c>
      <c r="G695" s="40"/>
      <c r="H695" s="40">
        <v>6.5</v>
      </c>
      <c r="I695" s="77" t="s">
        <v>253</v>
      </c>
    </row>
    <row r="696" spans="1:9" s="14" customFormat="1" ht="18" customHeight="1">
      <c r="A696" s="38">
        <v>673</v>
      </c>
      <c r="B696" s="112" t="s">
        <v>1298</v>
      </c>
      <c r="C696" s="202" t="s">
        <v>14</v>
      </c>
      <c r="D696" s="35" t="s">
        <v>1299</v>
      </c>
      <c r="E696" s="39" t="s">
        <v>50</v>
      </c>
      <c r="F696" s="40">
        <v>6</v>
      </c>
      <c r="G696" s="40"/>
      <c r="H696" s="40">
        <v>6</v>
      </c>
      <c r="I696" s="77" t="s">
        <v>253</v>
      </c>
    </row>
    <row r="697" spans="1:9" s="14" customFormat="1" ht="39" customHeight="1">
      <c r="A697" s="38">
        <v>674</v>
      </c>
      <c r="B697" s="35" t="s">
        <v>1300</v>
      </c>
      <c r="C697" s="38" t="s">
        <v>17</v>
      </c>
      <c r="D697" s="35" t="s">
        <v>1301</v>
      </c>
      <c r="E697" s="39" t="s">
        <v>156</v>
      </c>
      <c r="F697" s="40">
        <v>1.3</v>
      </c>
      <c r="G697" s="40">
        <v>0.6</v>
      </c>
      <c r="H697" s="40">
        <f t="shared" si="90"/>
        <v>0.70000000000000007</v>
      </c>
      <c r="I697" s="77" t="s">
        <v>253</v>
      </c>
    </row>
    <row r="698" spans="1:9" s="14" customFormat="1" ht="39" customHeight="1">
      <c r="A698" s="38">
        <v>675</v>
      </c>
      <c r="B698" s="138" t="s">
        <v>1302</v>
      </c>
      <c r="C698" s="194" t="s">
        <v>17</v>
      </c>
      <c r="D698" s="56" t="s">
        <v>1303</v>
      </c>
      <c r="E698" s="49" t="s">
        <v>336</v>
      </c>
      <c r="F698" s="40">
        <v>12</v>
      </c>
      <c r="G698" s="40">
        <v>2</v>
      </c>
      <c r="H698" s="40">
        <f t="shared" si="90"/>
        <v>10</v>
      </c>
      <c r="I698" s="77" t="s">
        <v>253</v>
      </c>
    </row>
    <row r="699" spans="1:9" s="14" customFormat="1" ht="39" customHeight="1">
      <c r="A699" s="38">
        <v>676</v>
      </c>
      <c r="B699" s="56" t="s">
        <v>1304</v>
      </c>
      <c r="C699" s="118" t="s">
        <v>14</v>
      </c>
      <c r="D699" s="56" t="s">
        <v>1305</v>
      </c>
      <c r="E699" s="49" t="s">
        <v>932</v>
      </c>
      <c r="F699" s="40">
        <v>50</v>
      </c>
      <c r="G699" s="40"/>
      <c r="H699" s="40">
        <v>20</v>
      </c>
      <c r="I699" s="77" t="s">
        <v>253</v>
      </c>
    </row>
    <row r="700" spans="1:9" s="14" customFormat="1" ht="39" customHeight="1">
      <c r="A700" s="38">
        <v>677</v>
      </c>
      <c r="B700" s="191" t="s">
        <v>1306</v>
      </c>
      <c r="C700" s="194" t="s">
        <v>17</v>
      </c>
      <c r="D700" s="191" t="s">
        <v>1307</v>
      </c>
      <c r="E700" s="141" t="s">
        <v>76</v>
      </c>
      <c r="F700" s="40">
        <v>0.8</v>
      </c>
      <c r="G700" s="40">
        <v>0.05</v>
      </c>
      <c r="H700" s="40">
        <v>0.75</v>
      </c>
      <c r="I700" s="77" t="s">
        <v>253</v>
      </c>
    </row>
    <row r="701" spans="1:9" s="14" customFormat="1" ht="26.25" customHeight="1">
      <c r="A701" s="38">
        <v>678</v>
      </c>
      <c r="B701" s="231" t="s">
        <v>1308</v>
      </c>
      <c r="C701" s="118" t="s">
        <v>14</v>
      </c>
      <c r="D701" s="56" t="s">
        <v>1309</v>
      </c>
      <c r="E701" s="49" t="s">
        <v>23</v>
      </c>
      <c r="F701" s="40">
        <v>20</v>
      </c>
      <c r="G701" s="40"/>
      <c r="H701" s="40">
        <v>20</v>
      </c>
      <c r="I701" s="77" t="s">
        <v>253</v>
      </c>
    </row>
    <row r="702" spans="1:9" s="9" customFormat="1" ht="28.5" customHeight="1">
      <c r="A702" s="38">
        <v>679</v>
      </c>
      <c r="B702" s="112" t="s">
        <v>1310</v>
      </c>
      <c r="C702" s="202" t="s">
        <v>14</v>
      </c>
      <c r="D702" s="35" t="s">
        <v>1311</v>
      </c>
      <c r="E702" s="39" t="s">
        <v>50</v>
      </c>
      <c r="F702" s="40">
        <v>8</v>
      </c>
      <c r="G702" s="40"/>
      <c r="H702" s="40">
        <v>8</v>
      </c>
      <c r="I702" s="77" t="s">
        <v>253</v>
      </c>
    </row>
    <row r="703" spans="1:9" s="9" customFormat="1" ht="30" customHeight="1">
      <c r="A703" s="38">
        <v>680</v>
      </c>
      <c r="B703" s="112" t="s">
        <v>1312</v>
      </c>
      <c r="C703" s="202" t="s">
        <v>14</v>
      </c>
      <c r="D703" s="35" t="s">
        <v>1313</v>
      </c>
      <c r="E703" s="39" t="s">
        <v>50</v>
      </c>
      <c r="F703" s="40">
        <v>2.5</v>
      </c>
      <c r="G703" s="40"/>
      <c r="H703" s="40">
        <v>2.5</v>
      </c>
      <c r="I703" s="77" t="s">
        <v>253</v>
      </c>
    </row>
    <row r="704" spans="1:9" s="14" customFormat="1" ht="20.25" customHeight="1">
      <c r="A704" s="300" t="s">
        <v>1314</v>
      </c>
      <c r="B704" s="301"/>
      <c r="C704" s="268"/>
      <c r="D704" s="35"/>
      <c r="E704" s="39"/>
      <c r="F704" s="37">
        <f t="shared" ref="F704:H704" si="91">F705+F758+F763+F816+F852</f>
        <v>867.77049999999997</v>
      </c>
      <c r="G704" s="37">
        <f t="shared" si="91"/>
        <v>64.739999999999995</v>
      </c>
      <c r="H704" s="37">
        <f t="shared" si="91"/>
        <v>794.30520000000001</v>
      </c>
      <c r="I704" s="162"/>
    </row>
    <row r="705" spans="1:9" s="14" customFormat="1" ht="20.25" customHeight="1">
      <c r="A705" s="300" t="s">
        <v>1315</v>
      </c>
      <c r="B705" s="301"/>
      <c r="C705" s="268"/>
      <c r="D705" s="35"/>
      <c r="E705" s="39"/>
      <c r="F705" s="37">
        <f t="shared" ref="F705:H705" si="92">SUM(F706:F757)</f>
        <v>252.42959999999997</v>
      </c>
      <c r="G705" s="37">
        <f t="shared" si="92"/>
        <v>19.509399999999996</v>
      </c>
      <c r="H705" s="37">
        <f t="shared" si="92"/>
        <v>231.9402</v>
      </c>
      <c r="I705" s="77"/>
    </row>
    <row r="706" spans="1:9" s="14" customFormat="1" ht="20.25" customHeight="1">
      <c r="A706" s="38">
        <v>681</v>
      </c>
      <c r="B706" s="120" t="s">
        <v>1316</v>
      </c>
      <c r="C706" s="38" t="s">
        <v>14</v>
      </c>
      <c r="D706" s="35" t="s">
        <v>1317</v>
      </c>
      <c r="E706" s="39" t="s">
        <v>23</v>
      </c>
      <c r="F706" s="40">
        <v>20</v>
      </c>
      <c r="G706" s="40"/>
      <c r="H706" s="40">
        <f>F706-G706</f>
        <v>20</v>
      </c>
      <c r="I706" s="38" t="s">
        <v>1318</v>
      </c>
    </row>
    <row r="707" spans="1:9" s="14" customFormat="1" ht="25.5" customHeight="1">
      <c r="A707" s="38">
        <v>682</v>
      </c>
      <c r="B707" s="35" t="s">
        <v>1319</v>
      </c>
      <c r="C707" s="158" t="s">
        <v>17</v>
      </c>
      <c r="D707" s="35" t="s">
        <v>1755</v>
      </c>
      <c r="E707" s="39" t="s">
        <v>40</v>
      </c>
      <c r="F707" s="40">
        <v>15</v>
      </c>
      <c r="G707" s="40">
        <v>0.56000000000000005</v>
      </c>
      <c r="H707" s="40">
        <f t="shared" ref="H707:H717" si="93">F707-G707</f>
        <v>14.44</v>
      </c>
      <c r="I707" s="77" t="s">
        <v>1758</v>
      </c>
    </row>
    <row r="708" spans="1:9" s="14" customFormat="1" ht="25.5" customHeight="1">
      <c r="A708" s="38">
        <v>683</v>
      </c>
      <c r="B708" s="35" t="s">
        <v>1320</v>
      </c>
      <c r="C708" s="38" t="s">
        <v>14</v>
      </c>
      <c r="D708" s="124" t="s">
        <v>1756</v>
      </c>
      <c r="E708" s="39" t="s">
        <v>50</v>
      </c>
      <c r="F708" s="40">
        <v>10.8</v>
      </c>
      <c r="G708" s="40"/>
      <c r="H708" s="40">
        <f t="shared" si="93"/>
        <v>10.8</v>
      </c>
      <c r="I708" s="77" t="s">
        <v>1758</v>
      </c>
    </row>
    <row r="709" spans="1:9" s="14" customFormat="1" ht="40.5" customHeight="1">
      <c r="A709" s="38">
        <v>684</v>
      </c>
      <c r="B709" s="119" t="s">
        <v>1321</v>
      </c>
      <c r="C709" s="158" t="s">
        <v>17</v>
      </c>
      <c r="D709" s="124" t="s">
        <v>1757</v>
      </c>
      <c r="E709" s="39" t="s">
        <v>88</v>
      </c>
      <c r="F709" s="40">
        <v>2.8456999999999999</v>
      </c>
      <c r="G709" s="40">
        <v>0.85940000000000005</v>
      </c>
      <c r="H709" s="40">
        <f t="shared" si="93"/>
        <v>1.9863</v>
      </c>
      <c r="I709" s="77" t="s">
        <v>1758</v>
      </c>
    </row>
    <row r="710" spans="1:9" s="14" customFormat="1" ht="25.5" customHeight="1">
      <c r="A710" s="38">
        <v>685</v>
      </c>
      <c r="B710" s="35" t="s">
        <v>1322</v>
      </c>
      <c r="C710" s="38" t="s">
        <v>14</v>
      </c>
      <c r="D710" s="35" t="s">
        <v>1323</v>
      </c>
      <c r="E710" s="39" t="s">
        <v>43</v>
      </c>
      <c r="F710" s="40">
        <v>6.8806000000000003</v>
      </c>
      <c r="G710" s="40"/>
      <c r="H710" s="40">
        <f t="shared" si="93"/>
        <v>6.8806000000000003</v>
      </c>
      <c r="I710" s="77" t="s">
        <v>1758</v>
      </c>
    </row>
    <row r="711" spans="1:9" s="14" customFormat="1" ht="51.75" customHeight="1">
      <c r="A711" s="38">
        <v>686</v>
      </c>
      <c r="B711" s="35" t="s">
        <v>1324</v>
      </c>
      <c r="C711" s="158" t="s">
        <v>17</v>
      </c>
      <c r="D711" s="35" t="s">
        <v>1325</v>
      </c>
      <c r="E711" s="39" t="s">
        <v>88</v>
      </c>
      <c r="F711" s="40">
        <v>6</v>
      </c>
      <c r="G711" s="40">
        <v>0.05</v>
      </c>
      <c r="H711" s="40">
        <f t="shared" si="93"/>
        <v>5.95</v>
      </c>
      <c r="I711" s="77" t="s">
        <v>1758</v>
      </c>
    </row>
    <row r="712" spans="1:9" s="14" customFormat="1" ht="50.25" customHeight="1">
      <c r="A712" s="38">
        <v>687</v>
      </c>
      <c r="B712" s="44" t="s">
        <v>1326</v>
      </c>
      <c r="C712" s="38" t="s">
        <v>14</v>
      </c>
      <c r="D712" s="44" t="s">
        <v>1759</v>
      </c>
      <c r="E712" s="39" t="s">
        <v>23</v>
      </c>
      <c r="F712" s="45">
        <v>2.7</v>
      </c>
      <c r="G712" s="45"/>
      <c r="H712" s="45">
        <v>2.7</v>
      </c>
      <c r="I712" s="102" t="s">
        <v>1327</v>
      </c>
    </row>
    <row r="713" spans="1:9" s="14" customFormat="1" ht="25.5" customHeight="1">
      <c r="A713" s="38">
        <v>688</v>
      </c>
      <c r="B713" s="146" t="s">
        <v>1328</v>
      </c>
      <c r="C713" s="211" t="s">
        <v>17</v>
      </c>
      <c r="D713" s="35" t="s">
        <v>1329</v>
      </c>
      <c r="E713" s="39" t="s">
        <v>88</v>
      </c>
      <c r="F713" s="40">
        <v>2</v>
      </c>
      <c r="G713" s="40">
        <v>0.01</v>
      </c>
      <c r="H713" s="40">
        <f t="shared" ref="H713" si="94">F713-G713</f>
        <v>1.99</v>
      </c>
      <c r="I713" s="38" t="s">
        <v>1327</v>
      </c>
    </row>
    <row r="714" spans="1:9" s="16" customFormat="1" ht="27.75" customHeight="1">
      <c r="A714" s="38">
        <v>689</v>
      </c>
      <c r="B714" s="138" t="s">
        <v>1330</v>
      </c>
      <c r="C714" s="72" t="s">
        <v>14</v>
      </c>
      <c r="D714" s="124" t="s">
        <v>1331</v>
      </c>
      <c r="E714" s="141" t="s">
        <v>30</v>
      </c>
      <c r="F714" s="45">
        <v>2.9</v>
      </c>
      <c r="G714" s="45"/>
      <c r="H714" s="45">
        <v>2.9</v>
      </c>
      <c r="I714" s="72" t="s">
        <v>56</v>
      </c>
    </row>
    <row r="715" spans="1:9" s="14" customFormat="1" ht="27" customHeight="1">
      <c r="A715" s="38">
        <v>690</v>
      </c>
      <c r="B715" s="146" t="s">
        <v>1760</v>
      </c>
      <c r="C715" s="38" t="s">
        <v>14</v>
      </c>
      <c r="D715" s="35" t="s">
        <v>1332</v>
      </c>
      <c r="E715" s="39" t="s">
        <v>50</v>
      </c>
      <c r="F715" s="40">
        <v>1.2</v>
      </c>
      <c r="G715" s="40"/>
      <c r="H715" s="40">
        <f t="shared" si="93"/>
        <v>1.2</v>
      </c>
      <c r="I715" s="77" t="s">
        <v>31</v>
      </c>
    </row>
    <row r="716" spans="1:9" s="14" customFormat="1" ht="39" customHeight="1">
      <c r="A716" s="38">
        <v>691</v>
      </c>
      <c r="B716" s="146" t="s">
        <v>1333</v>
      </c>
      <c r="C716" s="158" t="s">
        <v>17</v>
      </c>
      <c r="D716" s="35" t="s">
        <v>1334</v>
      </c>
      <c r="E716" s="39" t="s">
        <v>336</v>
      </c>
      <c r="F716" s="40">
        <v>13.5</v>
      </c>
      <c r="G716" s="40">
        <v>5.5</v>
      </c>
      <c r="H716" s="40">
        <f t="shared" si="93"/>
        <v>8</v>
      </c>
      <c r="I716" s="38" t="s">
        <v>31</v>
      </c>
    </row>
    <row r="717" spans="1:9" s="14" customFormat="1" ht="27" customHeight="1">
      <c r="A717" s="38">
        <v>692</v>
      </c>
      <c r="B717" s="146" t="s">
        <v>1335</v>
      </c>
      <c r="C717" s="38" t="s">
        <v>17</v>
      </c>
      <c r="D717" s="35" t="s">
        <v>1336</v>
      </c>
      <c r="E717" s="39" t="s">
        <v>589</v>
      </c>
      <c r="F717" s="40">
        <v>1</v>
      </c>
      <c r="G717" s="40">
        <v>0.03</v>
      </c>
      <c r="H717" s="40">
        <f t="shared" si="93"/>
        <v>0.97</v>
      </c>
      <c r="I717" s="38" t="s">
        <v>31</v>
      </c>
    </row>
    <row r="718" spans="1:9" s="14" customFormat="1" ht="37.5" customHeight="1">
      <c r="A718" s="38">
        <v>693</v>
      </c>
      <c r="B718" s="124" t="s">
        <v>1337</v>
      </c>
      <c r="C718" s="38" t="s">
        <v>17</v>
      </c>
      <c r="D718" s="35" t="s">
        <v>1338</v>
      </c>
      <c r="E718" s="39" t="s">
        <v>88</v>
      </c>
      <c r="F718" s="40">
        <v>2</v>
      </c>
      <c r="G718" s="40">
        <v>0.01</v>
      </c>
      <c r="H718" s="40">
        <v>1.99</v>
      </c>
      <c r="I718" s="77" t="s">
        <v>31</v>
      </c>
    </row>
    <row r="719" spans="1:9" s="14" customFormat="1" ht="37.5" customHeight="1">
      <c r="A719" s="38">
        <v>694</v>
      </c>
      <c r="B719" s="146" t="s">
        <v>1761</v>
      </c>
      <c r="C719" s="38" t="s">
        <v>14</v>
      </c>
      <c r="D719" s="35" t="s">
        <v>1339</v>
      </c>
      <c r="E719" s="39" t="s">
        <v>23</v>
      </c>
      <c r="F719" s="40">
        <v>1</v>
      </c>
      <c r="G719" s="40"/>
      <c r="H719" s="40">
        <v>1</v>
      </c>
      <c r="I719" s="38" t="s">
        <v>31</v>
      </c>
    </row>
    <row r="720" spans="1:9" s="14" customFormat="1" ht="25.5" customHeight="1">
      <c r="A720" s="38">
        <v>695</v>
      </c>
      <c r="B720" s="146" t="s">
        <v>1762</v>
      </c>
      <c r="C720" s="38" t="s">
        <v>14</v>
      </c>
      <c r="D720" s="35" t="s">
        <v>1340</v>
      </c>
      <c r="E720" s="39" t="s">
        <v>23</v>
      </c>
      <c r="F720" s="40">
        <v>1</v>
      </c>
      <c r="G720" s="40"/>
      <c r="H720" s="40">
        <v>1</v>
      </c>
      <c r="I720" s="38" t="s">
        <v>31</v>
      </c>
    </row>
    <row r="721" spans="1:9" s="14" customFormat="1" ht="17.25" customHeight="1">
      <c r="A721" s="38">
        <v>696</v>
      </c>
      <c r="B721" s="146" t="s">
        <v>1341</v>
      </c>
      <c r="C721" s="38" t="s">
        <v>17</v>
      </c>
      <c r="D721" s="35" t="s">
        <v>1342</v>
      </c>
      <c r="E721" s="39" t="s">
        <v>317</v>
      </c>
      <c r="F721" s="40">
        <v>3.5</v>
      </c>
      <c r="G721" s="40">
        <v>1.5</v>
      </c>
      <c r="H721" s="40">
        <f>F721-G721</f>
        <v>2</v>
      </c>
      <c r="I721" s="38" t="s">
        <v>31</v>
      </c>
    </row>
    <row r="722" spans="1:9" s="14" customFormat="1" ht="37.5" customHeight="1">
      <c r="A722" s="38">
        <v>697</v>
      </c>
      <c r="B722" s="35" t="s">
        <v>1763</v>
      </c>
      <c r="C722" s="38" t="s">
        <v>14</v>
      </c>
      <c r="D722" s="35" t="s">
        <v>1343</v>
      </c>
      <c r="E722" s="39" t="s">
        <v>23</v>
      </c>
      <c r="F722" s="40">
        <v>20</v>
      </c>
      <c r="G722" s="40"/>
      <c r="H722" s="40">
        <v>20</v>
      </c>
      <c r="I722" s="38" t="s">
        <v>31</v>
      </c>
    </row>
    <row r="723" spans="1:9" s="16" customFormat="1" ht="29.25" customHeight="1">
      <c r="A723" s="38">
        <v>698</v>
      </c>
      <c r="B723" s="124" t="s">
        <v>1344</v>
      </c>
      <c r="C723" s="118" t="s">
        <v>14</v>
      </c>
      <c r="D723" s="56" t="s">
        <v>1345</v>
      </c>
      <c r="E723" s="141" t="s">
        <v>88</v>
      </c>
      <c r="F723" s="45">
        <v>3</v>
      </c>
      <c r="G723" s="45"/>
      <c r="H723" s="45">
        <f>F723-G723</f>
        <v>3</v>
      </c>
      <c r="I723" s="72" t="s">
        <v>31</v>
      </c>
    </row>
    <row r="724" spans="1:9" s="16" customFormat="1" ht="29.25" customHeight="1">
      <c r="A724" s="38">
        <v>699</v>
      </c>
      <c r="B724" s="44" t="s">
        <v>1346</v>
      </c>
      <c r="C724" s="115" t="s">
        <v>14</v>
      </c>
      <c r="D724" s="44" t="s">
        <v>1347</v>
      </c>
      <c r="E724" s="39" t="s">
        <v>23</v>
      </c>
      <c r="F724" s="45">
        <v>20</v>
      </c>
      <c r="G724" s="45"/>
      <c r="H724" s="45">
        <v>20</v>
      </c>
      <c r="I724" s="38" t="s">
        <v>31</v>
      </c>
    </row>
    <row r="725" spans="1:9" s="14" customFormat="1" ht="26.25" customHeight="1">
      <c r="A725" s="38">
        <v>700</v>
      </c>
      <c r="B725" s="35" t="s">
        <v>1348</v>
      </c>
      <c r="C725" s="38" t="s">
        <v>17</v>
      </c>
      <c r="D725" s="35" t="s">
        <v>1349</v>
      </c>
      <c r="E725" s="39" t="s">
        <v>19</v>
      </c>
      <c r="F725" s="40">
        <v>1</v>
      </c>
      <c r="G725" s="40">
        <v>0.2</v>
      </c>
      <c r="H725" s="40">
        <f t="shared" ref="H725:H730" si="95">F725-G725</f>
        <v>0.8</v>
      </c>
      <c r="I725" s="38" t="s">
        <v>102</v>
      </c>
    </row>
    <row r="726" spans="1:9" s="14" customFormat="1" ht="26.25" customHeight="1">
      <c r="A726" s="38">
        <v>701</v>
      </c>
      <c r="B726" s="146" t="s">
        <v>1350</v>
      </c>
      <c r="C726" s="211" t="s">
        <v>17</v>
      </c>
      <c r="D726" s="35" t="s">
        <v>1351</v>
      </c>
      <c r="E726" s="39" t="s">
        <v>222</v>
      </c>
      <c r="F726" s="40">
        <v>7.2</v>
      </c>
      <c r="G726" s="40">
        <v>2.1</v>
      </c>
      <c r="H726" s="40">
        <f t="shared" si="95"/>
        <v>5.0999999999999996</v>
      </c>
      <c r="I726" s="38" t="s">
        <v>102</v>
      </c>
    </row>
    <row r="727" spans="1:9" s="14" customFormat="1" ht="26.25" customHeight="1">
      <c r="A727" s="38">
        <v>702</v>
      </c>
      <c r="B727" s="146" t="s">
        <v>1352</v>
      </c>
      <c r="C727" s="211" t="s">
        <v>17</v>
      </c>
      <c r="D727" s="35" t="s">
        <v>1353</v>
      </c>
      <c r="E727" s="39" t="s">
        <v>222</v>
      </c>
      <c r="F727" s="40">
        <v>1.5</v>
      </c>
      <c r="G727" s="40">
        <v>0.6</v>
      </c>
      <c r="H727" s="40">
        <f t="shared" si="95"/>
        <v>0.9</v>
      </c>
      <c r="I727" s="38" t="s">
        <v>102</v>
      </c>
    </row>
    <row r="728" spans="1:9" s="14" customFormat="1" ht="17.25" customHeight="1">
      <c r="A728" s="38">
        <v>703</v>
      </c>
      <c r="B728" s="35" t="s">
        <v>1354</v>
      </c>
      <c r="C728" s="38" t="s">
        <v>17</v>
      </c>
      <c r="D728" s="35" t="s">
        <v>1355</v>
      </c>
      <c r="E728" s="39" t="s">
        <v>40</v>
      </c>
      <c r="F728" s="40">
        <v>5</v>
      </c>
      <c r="G728" s="40">
        <v>0.2</v>
      </c>
      <c r="H728" s="40">
        <f t="shared" si="95"/>
        <v>4.8</v>
      </c>
      <c r="I728" s="38" t="s">
        <v>102</v>
      </c>
    </row>
    <row r="729" spans="1:9" s="14" customFormat="1" ht="17.25" customHeight="1">
      <c r="A729" s="38">
        <v>704</v>
      </c>
      <c r="B729" s="41" t="s">
        <v>1764</v>
      </c>
      <c r="C729" s="38" t="s">
        <v>17</v>
      </c>
      <c r="D729" s="124" t="s">
        <v>1765</v>
      </c>
      <c r="E729" s="39" t="s">
        <v>360</v>
      </c>
      <c r="F729" s="40">
        <v>10</v>
      </c>
      <c r="G729" s="40">
        <v>2.0299999999999998</v>
      </c>
      <c r="H729" s="40">
        <f t="shared" si="95"/>
        <v>7.9700000000000006</v>
      </c>
      <c r="I729" s="77" t="s">
        <v>102</v>
      </c>
    </row>
    <row r="730" spans="1:9" s="14" customFormat="1" ht="26.25" customHeight="1">
      <c r="A730" s="38">
        <v>705</v>
      </c>
      <c r="B730" s="116" t="s">
        <v>1356</v>
      </c>
      <c r="C730" s="117" t="s">
        <v>17</v>
      </c>
      <c r="D730" s="35" t="s">
        <v>1357</v>
      </c>
      <c r="E730" s="39" t="s">
        <v>115</v>
      </c>
      <c r="F730" s="40">
        <v>7.2</v>
      </c>
      <c r="G730" s="40">
        <v>2.1</v>
      </c>
      <c r="H730" s="40">
        <f t="shared" si="95"/>
        <v>5.0999999999999996</v>
      </c>
      <c r="I730" s="77" t="s">
        <v>102</v>
      </c>
    </row>
    <row r="731" spans="1:9" s="14" customFormat="1" ht="36" customHeight="1">
      <c r="A731" s="38">
        <v>706</v>
      </c>
      <c r="B731" s="186" t="s">
        <v>1358</v>
      </c>
      <c r="C731" s="233" t="s">
        <v>17</v>
      </c>
      <c r="D731" s="186" t="s">
        <v>1359</v>
      </c>
      <c r="E731" s="187" t="s">
        <v>156</v>
      </c>
      <c r="F731" s="234">
        <v>4</v>
      </c>
      <c r="G731" s="234">
        <v>1</v>
      </c>
      <c r="H731" s="235">
        <v>3</v>
      </c>
      <c r="I731" s="220" t="s">
        <v>102</v>
      </c>
    </row>
    <row r="732" spans="1:9" s="16" customFormat="1" ht="28.5" customHeight="1">
      <c r="A732" s="38">
        <v>707</v>
      </c>
      <c r="B732" s="64" t="s">
        <v>1360</v>
      </c>
      <c r="C732" s="65" t="s">
        <v>14</v>
      </c>
      <c r="D732" s="64" t="s">
        <v>1361</v>
      </c>
      <c r="E732" s="66" t="s">
        <v>314</v>
      </c>
      <c r="F732" s="67">
        <v>1.98</v>
      </c>
      <c r="G732" s="167"/>
      <c r="H732" s="68">
        <v>1</v>
      </c>
      <c r="I732" s="65" t="s">
        <v>102</v>
      </c>
    </row>
    <row r="733" spans="1:9" s="14" customFormat="1" ht="28.5" customHeight="1">
      <c r="A733" s="38">
        <v>708</v>
      </c>
      <c r="B733" s="216" t="s">
        <v>1362</v>
      </c>
      <c r="C733" s="236" t="s">
        <v>14</v>
      </c>
      <c r="D733" s="216" t="s">
        <v>1363</v>
      </c>
      <c r="E733" s="217" t="s">
        <v>115</v>
      </c>
      <c r="F733" s="218">
        <v>1.5</v>
      </c>
      <c r="G733" s="189"/>
      <c r="H733" s="190">
        <v>1.5</v>
      </c>
      <c r="I733" s="187" t="s">
        <v>102</v>
      </c>
    </row>
    <row r="734" spans="1:9" s="14" customFormat="1" ht="18.75" customHeight="1">
      <c r="A734" s="38">
        <v>709</v>
      </c>
      <c r="B734" s="216" t="s">
        <v>1364</v>
      </c>
      <c r="C734" s="236" t="s">
        <v>14</v>
      </c>
      <c r="D734" s="216" t="s">
        <v>1365</v>
      </c>
      <c r="E734" s="217" t="s">
        <v>50</v>
      </c>
      <c r="F734" s="218">
        <v>1.9</v>
      </c>
      <c r="G734" s="189"/>
      <c r="H734" s="190">
        <v>1.9</v>
      </c>
      <c r="I734" s="187" t="s">
        <v>102</v>
      </c>
    </row>
    <row r="735" spans="1:9" s="14" customFormat="1" ht="26.25" customHeight="1">
      <c r="A735" s="38">
        <v>710</v>
      </c>
      <c r="B735" s="119" t="s">
        <v>1366</v>
      </c>
      <c r="C735" s="211" t="s">
        <v>17</v>
      </c>
      <c r="D735" s="119" t="s">
        <v>1367</v>
      </c>
      <c r="E735" s="175" t="s">
        <v>115</v>
      </c>
      <c r="F735" s="40">
        <v>1.1499999999999999</v>
      </c>
      <c r="G735" s="40">
        <v>0.1</v>
      </c>
      <c r="H735" s="40">
        <f t="shared" ref="H735:H736" si="96">F735-G735</f>
        <v>1.0499999999999998</v>
      </c>
      <c r="I735" s="38" t="s">
        <v>118</v>
      </c>
    </row>
    <row r="736" spans="1:9" s="14" customFormat="1" ht="30" customHeight="1">
      <c r="A736" s="38">
        <v>711</v>
      </c>
      <c r="B736" s="237" t="s">
        <v>1368</v>
      </c>
      <c r="C736" s="238" t="s">
        <v>17</v>
      </c>
      <c r="D736" s="124" t="s">
        <v>1369</v>
      </c>
      <c r="E736" s="39" t="s">
        <v>822</v>
      </c>
      <c r="F736" s="40">
        <v>1.5</v>
      </c>
      <c r="G736" s="40">
        <v>0.2</v>
      </c>
      <c r="H736" s="40">
        <f t="shared" si="96"/>
        <v>1.3</v>
      </c>
      <c r="I736" s="77" t="s">
        <v>118</v>
      </c>
    </row>
    <row r="737" spans="1:9" s="14" customFormat="1" ht="39.75" customHeight="1">
      <c r="A737" s="38">
        <v>712</v>
      </c>
      <c r="B737" s="35" t="s">
        <v>1370</v>
      </c>
      <c r="C737" s="38" t="s">
        <v>14</v>
      </c>
      <c r="D737" s="56" t="s">
        <v>1371</v>
      </c>
      <c r="E737" s="39" t="s">
        <v>23</v>
      </c>
      <c r="F737" s="40">
        <v>3</v>
      </c>
      <c r="G737" s="40"/>
      <c r="H737" s="40">
        <v>3</v>
      </c>
      <c r="I737" s="38" t="s">
        <v>118</v>
      </c>
    </row>
    <row r="738" spans="1:9" s="14" customFormat="1" ht="38.25" customHeight="1">
      <c r="A738" s="38">
        <v>713</v>
      </c>
      <c r="B738" s="146" t="s">
        <v>1372</v>
      </c>
      <c r="C738" s="211" t="s">
        <v>17</v>
      </c>
      <c r="D738" s="35" t="s">
        <v>1373</v>
      </c>
      <c r="E738" s="39" t="s">
        <v>115</v>
      </c>
      <c r="F738" s="40">
        <v>1.2</v>
      </c>
      <c r="G738" s="40">
        <v>0.04</v>
      </c>
      <c r="H738" s="40">
        <f t="shared" ref="H738:H739" si="97">F738-G738</f>
        <v>1.1599999999999999</v>
      </c>
      <c r="I738" s="77" t="s">
        <v>118</v>
      </c>
    </row>
    <row r="739" spans="1:9" s="14" customFormat="1" ht="31.5" customHeight="1">
      <c r="A739" s="38">
        <v>714</v>
      </c>
      <c r="B739" s="54" t="s">
        <v>1374</v>
      </c>
      <c r="C739" s="115" t="s">
        <v>17</v>
      </c>
      <c r="D739" s="35" t="s">
        <v>1375</v>
      </c>
      <c r="E739" s="39" t="s">
        <v>115</v>
      </c>
      <c r="F739" s="40">
        <v>2.4</v>
      </c>
      <c r="G739" s="40">
        <v>0.45</v>
      </c>
      <c r="H739" s="40">
        <f t="shared" si="97"/>
        <v>1.95</v>
      </c>
      <c r="I739" s="77" t="s">
        <v>144</v>
      </c>
    </row>
    <row r="740" spans="1:9" s="14" customFormat="1" ht="40.5" customHeight="1">
      <c r="A740" s="38">
        <v>715</v>
      </c>
      <c r="B740" s="119" t="s">
        <v>1376</v>
      </c>
      <c r="C740" s="211" t="s">
        <v>17</v>
      </c>
      <c r="D740" s="119" t="s">
        <v>1377</v>
      </c>
      <c r="E740" s="175" t="s">
        <v>115</v>
      </c>
      <c r="F740" s="40">
        <v>1.1000000000000001</v>
      </c>
      <c r="G740" s="40">
        <v>0.02</v>
      </c>
      <c r="H740" s="40">
        <f t="shared" ref="H740:H741" si="98">F740-G740</f>
        <v>1.08</v>
      </c>
      <c r="I740" s="77" t="s">
        <v>167</v>
      </c>
    </row>
    <row r="741" spans="1:9" s="14" customFormat="1" ht="63" customHeight="1">
      <c r="A741" s="38">
        <v>716</v>
      </c>
      <c r="B741" s="35" t="s">
        <v>1378</v>
      </c>
      <c r="C741" s="38" t="s">
        <v>14</v>
      </c>
      <c r="D741" s="35" t="s">
        <v>1379</v>
      </c>
      <c r="E741" s="39" t="s">
        <v>23</v>
      </c>
      <c r="F741" s="40">
        <v>5.32</v>
      </c>
      <c r="G741" s="40"/>
      <c r="H741" s="40">
        <f t="shared" si="98"/>
        <v>5.32</v>
      </c>
      <c r="I741" s="38" t="s">
        <v>167</v>
      </c>
    </row>
    <row r="742" spans="1:9" s="16" customFormat="1" ht="64.5" customHeight="1">
      <c r="A742" s="38">
        <v>717</v>
      </c>
      <c r="B742" s="44" t="s">
        <v>1380</v>
      </c>
      <c r="C742" s="38" t="s">
        <v>14</v>
      </c>
      <c r="D742" s="44" t="s">
        <v>1381</v>
      </c>
      <c r="E742" s="39" t="s">
        <v>23</v>
      </c>
      <c r="F742" s="45">
        <v>1.8</v>
      </c>
      <c r="G742" s="45"/>
      <c r="H742" s="45">
        <v>1.8</v>
      </c>
      <c r="I742" s="72" t="s">
        <v>167</v>
      </c>
    </row>
    <row r="743" spans="1:9" s="14" customFormat="1" ht="37.5" customHeight="1">
      <c r="A743" s="38">
        <v>718</v>
      </c>
      <c r="B743" s="124" t="s">
        <v>1382</v>
      </c>
      <c r="C743" s="38" t="s">
        <v>17</v>
      </c>
      <c r="D743" s="35" t="s">
        <v>1383</v>
      </c>
      <c r="E743" s="39" t="s">
        <v>76</v>
      </c>
      <c r="F743" s="40">
        <v>1.68</v>
      </c>
      <c r="G743" s="40">
        <v>0.4</v>
      </c>
      <c r="H743" s="40">
        <f>F743-G743</f>
        <v>1.2799999999999998</v>
      </c>
      <c r="I743" s="38" t="s">
        <v>167</v>
      </c>
    </row>
    <row r="744" spans="1:9" s="14" customFormat="1" ht="25.5" customHeight="1">
      <c r="A744" s="38">
        <v>719</v>
      </c>
      <c r="B744" s="35" t="s">
        <v>1384</v>
      </c>
      <c r="C744" s="115" t="s">
        <v>17</v>
      </c>
      <c r="D744" s="35" t="s">
        <v>1385</v>
      </c>
      <c r="E744" s="39" t="s">
        <v>115</v>
      </c>
      <c r="F744" s="40">
        <v>4</v>
      </c>
      <c r="G744" s="40">
        <v>1.55</v>
      </c>
      <c r="H744" s="40">
        <f t="shared" ref="H744:H746" si="99">F744-G744</f>
        <v>2.4500000000000002</v>
      </c>
      <c r="I744" s="77" t="s">
        <v>212</v>
      </c>
    </row>
    <row r="745" spans="1:9" s="14" customFormat="1" ht="25.5" customHeight="1">
      <c r="A745" s="38">
        <v>720</v>
      </c>
      <c r="B745" s="35" t="s">
        <v>1386</v>
      </c>
      <c r="C745" s="38" t="s">
        <v>14</v>
      </c>
      <c r="D745" s="35" t="s">
        <v>1387</v>
      </c>
      <c r="E745" s="39" t="s">
        <v>23</v>
      </c>
      <c r="F745" s="40">
        <v>2.2000000000000002</v>
      </c>
      <c r="G745" s="40"/>
      <c r="H745" s="40">
        <f t="shared" si="99"/>
        <v>2.2000000000000002</v>
      </c>
      <c r="I745" s="77" t="s">
        <v>212</v>
      </c>
    </row>
    <row r="746" spans="1:9" s="14" customFormat="1" ht="25.5" customHeight="1">
      <c r="A746" s="38">
        <v>721</v>
      </c>
      <c r="B746" s="35" t="s">
        <v>1388</v>
      </c>
      <c r="C746" s="38" t="s">
        <v>14</v>
      </c>
      <c r="D746" s="35" t="s">
        <v>1389</v>
      </c>
      <c r="E746" s="39" t="s">
        <v>68</v>
      </c>
      <c r="F746" s="239">
        <v>1.2</v>
      </c>
      <c r="G746" s="40"/>
      <c r="H746" s="40">
        <f t="shared" si="99"/>
        <v>1.2</v>
      </c>
      <c r="I746" s="38" t="s">
        <v>212</v>
      </c>
    </row>
    <row r="747" spans="1:9" s="14" customFormat="1" ht="18.75" customHeight="1">
      <c r="A747" s="38">
        <v>722</v>
      </c>
      <c r="B747" s="35" t="s">
        <v>1390</v>
      </c>
      <c r="C747" s="65" t="s">
        <v>14</v>
      </c>
      <c r="D747" s="35" t="s">
        <v>1391</v>
      </c>
      <c r="E747" s="39" t="s">
        <v>30</v>
      </c>
      <c r="F747" s="40">
        <v>1.18</v>
      </c>
      <c r="G747" s="40"/>
      <c r="H747" s="40">
        <v>1.18</v>
      </c>
      <c r="I747" s="77" t="s">
        <v>212</v>
      </c>
    </row>
    <row r="748" spans="1:9" s="14" customFormat="1" ht="18.75" customHeight="1">
      <c r="A748" s="38">
        <v>723</v>
      </c>
      <c r="B748" s="35" t="s">
        <v>1392</v>
      </c>
      <c r="C748" s="38" t="s">
        <v>14</v>
      </c>
      <c r="D748" s="64" t="s">
        <v>1393</v>
      </c>
      <c r="E748" s="66" t="s">
        <v>23</v>
      </c>
      <c r="F748" s="40">
        <v>1.85</v>
      </c>
      <c r="G748" s="40"/>
      <c r="H748" s="40">
        <v>1.85</v>
      </c>
      <c r="I748" s="77" t="s">
        <v>212</v>
      </c>
    </row>
    <row r="749" spans="1:9" s="14" customFormat="1" ht="25.5" customHeight="1">
      <c r="A749" s="38">
        <v>724</v>
      </c>
      <c r="B749" s="35" t="s">
        <v>1394</v>
      </c>
      <c r="C749" s="38" t="s">
        <v>14</v>
      </c>
      <c r="D749" s="64" t="s">
        <v>1395</v>
      </c>
      <c r="E749" s="66" t="s">
        <v>23</v>
      </c>
      <c r="F749" s="40">
        <v>1</v>
      </c>
      <c r="G749" s="40"/>
      <c r="H749" s="40">
        <v>1</v>
      </c>
      <c r="I749" s="77" t="s">
        <v>212</v>
      </c>
    </row>
    <row r="750" spans="1:9" s="14" customFormat="1" ht="36.75" customHeight="1">
      <c r="A750" s="38">
        <v>725</v>
      </c>
      <c r="B750" s="240" t="s">
        <v>1396</v>
      </c>
      <c r="C750" s="65" t="s">
        <v>14</v>
      </c>
      <c r="D750" s="240" t="s">
        <v>1397</v>
      </c>
      <c r="E750" s="241" t="s">
        <v>23</v>
      </c>
      <c r="F750" s="242">
        <v>2</v>
      </c>
      <c r="G750" s="97"/>
      <c r="H750" s="97">
        <v>2</v>
      </c>
      <c r="I750" s="77" t="s">
        <v>212</v>
      </c>
    </row>
    <row r="751" spans="1:9" s="14" customFormat="1" ht="18" customHeight="1">
      <c r="A751" s="38">
        <v>726</v>
      </c>
      <c r="B751" s="195" t="s">
        <v>1398</v>
      </c>
      <c r="C751" s="100" t="s">
        <v>14</v>
      </c>
      <c r="D751" s="35" t="s">
        <v>1399</v>
      </c>
      <c r="E751" s="39" t="s">
        <v>50</v>
      </c>
      <c r="F751" s="40">
        <v>1.1000000000000001</v>
      </c>
      <c r="G751" s="40"/>
      <c r="H751" s="40">
        <v>1.1000000000000001</v>
      </c>
      <c r="I751" s="38" t="s">
        <v>253</v>
      </c>
    </row>
    <row r="752" spans="1:9" s="14" customFormat="1" ht="25.5" customHeight="1">
      <c r="A752" s="38">
        <v>727</v>
      </c>
      <c r="B752" s="35" t="s">
        <v>1400</v>
      </c>
      <c r="C752" s="38" t="s">
        <v>14</v>
      </c>
      <c r="D752" s="35" t="s">
        <v>1401</v>
      </c>
      <c r="E752" s="39" t="s">
        <v>55</v>
      </c>
      <c r="F752" s="40">
        <v>1</v>
      </c>
      <c r="G752" s="40"/>
      <c r="H752" s="40">
        <f t="shared" ref="H752" si="100">F752-G752</f>
        <v>1</v>
      </c>
      <c r="I752" s="38" t="s">
        <v>253</v>
      </c>
    </row>
    <row r="753" spans="1:9" s="14" customFormat="1" ht="25.5" customHeight="1">
      <c r="A753" s="38">
        <v>728</v>
      </c>
      <c r="B753" s="176" t="s">
        <v>1402</v>
      </c>
      <c r="C753" s="177" t="s">
        <v>14</v>
      </c>
      <c r="D753" s="35" t="s">
        <v>1403</v>
      </c>
      <c r="E753" s="39" t="s">
        <v>23</v>
      </c>
      <c r="F753" s="40">
        <v>12</v>
      </c>
      <c r="G753" s="40"/>
      <c r="H753" s="40">
        <v>12</v>
      </c>
      <c r="I753" s="38" t="s">
        <v>253</v>
      </c>
    </row>
    <row r="754" spans="1:9" s="14" customFormat="1" ht="25.5" customHeight="1">
      <c r="A754" s="38">
        <v>729</v>
      </c>
      <c r="B754" s="176" t="s">
        <v>1404</v>
      </c>
      <c r="C754" s="177" t="s">
        <v>14</v>
      </c>
      <c r="D754" s="35" t="s">
        <v>1405</v>
      </c>
      <c r="E754" s="39" t="s">
        <v>23</v>
      </c>
      <c r="F754" s="40">
        <v>18</v>
      </c>
      <c r="G754" s="40"/>
      <c r="H754" s="40">
        <v>18</v>
      </c>
      <c r="I754" s="38" t="s">
        <v>253</v>
      </c>
    </row>
    <row r="755" spans="1:9" s="14" customFormat="1" ht="17.25" customHeight="1">
      <c r="A755" s="38">
        <v>730</v>
      </c>
      <c r="B755" s="35" t="s">
        <v>1406</v>
      </c>
      <c r="C755" s="38" t="s">
        <v>14</v>
      </c>
      <c r="D755" s="35" t="s">
        <v>1407</v>
      </c>
      <c r="E755" s="39" t="s">
        <v>23</v>
      </c>
      <c r="F755" s="40">
        <v>1</v>
      </c>
      <c r="G755" s="40"/>
      <c r="H755" s="40">
        <f t="shared" ref="H755:H762" si="101">F755-G755</f>
        <v>1</v>
      </c>
      <c r="I755" s="38" t="s">
        <v>253</v>
      </c>
    </row>
    <row r="756" spans="1:9" s="14" customFormat="1" ht="51.75" customHeight="1">
      <c r="A756" s="38">
        <v>731</v>
      </c>
      <c r="B756" s="35" t="s">
        <v>1408</v>
      </c>
      <c r="C756" s="115" t="s">
        <v>14</v>
      </c>
      <c r="D756" s="124" t="s">
        <v>1409</v>
      </c>
      <c r="E756" s="39" t="s">
        <v>30</v>
      </c>
      <c r="F756" s="40">
        <v>2.8433000000000002</v>
      </c>
      <c r="G756" s="40"/>
      <c r="H756" s="40">
        <f t="shared" ref="H756:H757" si="102">F756-G756</f>
        <v>2.8433000000000002</v>
      </c>
      <c r="I756" s="38" t="s">
        <v>253</v>
      </c>
    </row>
    <row r="757" spans="1:9" s="14" customFormat="1" ht="25.5" customHeight="1">
      <c r="A757" s="38">
        <v>732</v>
      </c>
      <c r="B757" s="35" t="s">
        <v>1410</v>
      </c>
      <c r="C757" s="115" t="s">
        <v>14</v>
      </c>
      <c r="D757" s="35" t="s">
        <v>1411</v>
      </c>
      <c r="E757" s="39" t="s">
        <v>23</v>
      </c>
      <c r="F757" s="40">
        <v>7.3</v>
      </c>
      <c r="G757" s="40"/>
      <c r="H757" s="40">
        <f t="shared" si="102"/>
        <v>7.3</v>
      </c>
      <c r="I757" s="38" t="s">
        <v>253</v>
      </c>
    </row>
    <row r="758" spans="1:9" s="14" customFormat="1" ht="17.25" customHeight="1">
      <c r="A758" s="300" t="s">
        <v>1412</v>
      </c>
      <c r="B758" s="301"/>
      <c r="C758" s="268"/>
      <c r="D758" s="35"/>
      <c r="E758" s="39"/>
      <c r="F758" s="37">
        <f t="shared" ref="F758:H758" si="103">SUM(F759:F762)</f>
        <v>22.21</v>
      </c>
      <c r="G758" s="37">
        <f t="shared" si="103"/>
        <v>6.11</v>
      </c>
      <c r="H758" s="37">
        <f t="shared" si="103"/>
        <v>16.099999999999998</v>
      </c>
      <c r="I758" s="77"/>
    </row>
    <row r="759" spans="1:9" s="14" customFormat="1" ht="17.25" customHeight="1">
      <c r="A759" s="38">
        <v>733</v>
      </c>
      <c r="B759" s="54" t="s">
        <v>1413</v>
      </c>
      <c r="C759" s="117" t="s">
        <v>17</v>
      </c>
      <c r="D759" s="35" t="s">
        <v>1414</v>
      </c>
      <c r="E759" s="39" t="s">
        <v>822</v>
      </c>
      <c r="F759" s="40">
        <v>6.2</v>
      </c>
      <c r="G759" s="40">
        <v>3.5</v>
      </c>
      <c r="H759" s="40">
        <f t="shared" si="101"/>
        <v>2.7</v>
      </c>
      <c r="I759" s="38" t="s">
        <v>31</v>
      </c>
    </row>
    <row r="760" spans="1:9" s="14" customFormat="1" ht="26.25" customHeight="1">
      <c r="A760" s="38">
        <v>734</v>
      </c>
      <c r="B760" s="124" t="s">
        <v>1415</v>
      </c>
      <c r="C760" s="117" t="s">
        <v>17</v>
      </c>
      <c r="D760" s="35" t="s">
        <v>1416</v>
      </c>
      <c r="E760" s="39" t="s">
        <v>35</v>
      </c>
      <c r="F760" s="40">
        <v>3</v>
      </c>
      <c r="G760" s="40">
        <v>1.91</v>
      </c>
      <c r="H760" s="40">
        <f t="shared" si="101"/>
        <v>1.0900000000000001</v>
      </c>
      <c r="I760" s="38" t="s">
        <v>31</v>
      </c>
    </row>
    <row r="761" spans="1:9" s="14" customFormat="1" ht="36">
      <c r="A761" s="38">
        <v>735</v>
      </c>
      <c r="B761" s="146" t="s">
        <v>1766</v>
      </c>
      <c r="C761" s="158" t="s">
        <v>14</v>
      </c>
      <c r="D761" s="35" t="s">
        <v>1417</v>
      </c>
      <c r="E761" s="39" t="s">
        <v>23</v>
      </c>
      <c r="F761" s="40">
        <v>12</v>
      </c>
      <c r="G761" s="40"/>
      <c r="H761" s="40">
        <f t="shared" si="101"/>
        <v>12</v>
      </c>
      <c r="I761" s="38" t="s">
        <v>31</v>
      </c>
    </row>
    <row r="762" spans="1:9" s="14" customFormat="1" ht="27" customHeight="1">
      <c r="A762" s="38">
        <v>736</v>
      </c>
      <c r="B762" s="35" t="s">
        <v>1418</v>
      </c>
      <c r="C762" s="117" t="s">
        <v>17</v>
      </c>
      <c r="D762" s="35" t="s">
        <v>1419</v>
      </c>
      <c r="E762" s="39" t="s">
        <v>76</v>
      </c>
      <c r="F762" s="40">
        <v>1.01</v>
      </c>
      <c r="G762" s="45">
        <v>0.7</v>
      </c>
      <c r="H762" s="45">
        <f t="shared" si="101"/>
        <v>0.31000000000000005</v>
      </c>
      <c r="I762" s="38" t="s">
        <v>167</v>
      </c>
    </row>
    <row r="763" spans="1:9" s="14" customFormat="1" ht="18" customHeight="1">
      <c r="A763" s="300" t="s">
        <v>1420</v>
      </c>
      <c r="B763" s="301"/>
      <c r="C763" s="268"/>
      <c r="D763" s="139"/>
      <c r="E763" s="32"/>
      <c r="F763" s="37">
        <v>349.64</v>
      </c>
      <c r="G763" s="37">
        <f>SUM(G764:G815)</f>
        <v>25.723299999999995</v>
      </c>
      <c r="H763" s="37">
        <v>323.91000000000003</v>
      </c>
      <c r="I763" s="162"/>
    </row>
    <row r="764" spans="1:9" s="14" customFormat="1" ht="46.5" customHeight="1">
      <c r="A764" s="38">
        <v>737</v>
      </c>
      <c r="B764" s="54" t="s">
        <v>1421</v>
      </c>
      <c r="C764" s="115" t="s">
        <v>17</v>
      </c>
      <c r="D764" s="124" t="s">
        <v>1422</v>
      </c>
      <c r="E764" s="141" t="s">
        <v>40</v>
      </c>
      <c r="F764" s="40">
        <v>61.54</v>
      </c>
      <c r="G764" s="40">
        <v>5.72</v>
      </c>
      <c r="H764" s="40">
        <f>F764-G764</f>
        <v>55.82</v>
      </c>
      <c r="I764" s="38" t="s">
        <v>305</v>
      </c>
    </row>
    <row r="765" spans="1:9" s="16" customFormat="1" ht="27" customHeight="1">
      <c r="A765" s="38">
        <v>738</v>
      </c>
      <c r="B765" s="124" t="s">
        <v>1423</v>
      </c>
      <c r="C765" s="118" t="s">
        <v>17</v>
      </c>
      <c r="D765" s="124" t="s">
        <v>1424</v>
      </c>
      <c r="E765" s="141" t="s">
        <v>40</v>
      </c>
      <c r="F765" s="169">
        <v>23.55</v>
      </c>
      <c r="G765" s="45"/>
      <c r="H765" s="169">
        <v>23.55</v>
      </c>
      <c r="I765" s="72" t="s">
        <v>305</v>
      </c>
    </row>
    <row r="766" spans="1:9" s="16" customFormat="1" ht="33" customHeight="1">
      <c r="A766" s="110" t="s">
        <v>1767</v>
      </c>
      <c r="B766" s="56" t="s">
        <v>1425</v>
      </c>
      <c r="C766" s="72" t="s">
        <v>14</v>
      </c>
      <c r="D766" s="56" t="s">
        <v>1426</v>
      </c>
      <c r="E766" s="49" t="s">
        <v>23</v>
      </c>
      <c r="F766" s="45">
        <v>0.63119999999999998</v>
      </c>
      <c r="G766" s="45"/>
      <c r="H766" s="45">
        <v>0.63119999999999998</v>
      </c>
      <c r="I766" s="72" t="s">
        <v>56</v>
      </c>
    </row>
    <row r="767" spans="1:9" s="16" customFormat="1" ht="33" customHeight="1">
      <c r="A767" s="110" t="s">
        <v>1768</v>
      </c>
      <c r="B767" s="56" t="s">
        <v>1427</v>
      </c>
      <c r="C767" s="72" t="s">
        <v>14</v>
      </c>
      <c r="D767" s="56" t="s">
        <v>1428</v>
      </c>
      <c r="E767" s="49" t="s">
        <v>43</v>
      </c>
      <c r="F767" s="45">
        <v>2.5827</v>
      </c>
      <c r="G767" s="45"/>
      <c r="H767" s="45">
        <v>2.5827</v>
      </c>
      <c r="I767" s="72" t="s">
        <v>31</v>
      </c>
    </row>
    <row r="768" spans="1:9" s="16" customFormat="1" ht="33" customHeight="1">
      <c r="A768" s="110" t="s">
        <v>1769</v>
      </c>
      <c r="B768" s="56" t="s">
        <v>1429</v>
      </c>
      <c r="C768" s="72" t="s">
        <v>14</v>
      </c>
      <c r="D768" s="56" t="s">
        <v>1430</v>
      </c>
      <c r="E768" s="49" t="s">
        <v>23</v>
      </c>
      <c r="F768" s="45">
        <v>2.4775</v>
      </c>
      <c r="G768" s="45"/>
      <c r="H768" s="45">
        <v>2.4775</v>
      </c>
      <c r="I768" s="72" t="s">
        <v>102</v>
      </c>
    </row>
    <row r="769" spans="1:9" s="16" customFormat="1" ht="33" customHeight="1">
      <c r="A769" s="110" t="s">
        <v>1770</v>
      </c>
      <c r="B769" s="243" t="s">
        <v>1431</v>
      </c>
      <c r="C769" s="72" t="s">
        <v>14</v>
      </c>
      <c r="D769" s="171" t="s">
        <v>1432</v>
      </c>
      <c r="E769" s="244" t="s">
        <v>23</v>
      </c>
      <c r="F769" s="169">
        <v>2.36</v>
      </c>
      <c r="G769" s="45"/>
      <c r="H769" s="169">
        <v>2.36</v>
      </c>
      <c r="I769" s="72" t="s">
        <v>118</v>
      </c>
    </row>
    <row r="770" spans="1:9" s="16" customFormat="1" ht="27" customHeight="1">
      <c r="A770" s="110" t="s">
        <v>1771</v>
      </c>
      <c r="B770" s="56" t="s">
        <v>1433</v>
      </c>
      <c r="C770" s="72" t="s">
        <v>17</v>
      </c>
      <c r="D770" s="56" t="s">
        <v>1434</v>
      </c>
      <c r="E770" s="49" t="s">
        <v>23</v>
      </c>
      <c r="F770" s="45">
        <v>2.62</v>
      </c>
      <c r="G770" s="45"/>
      <c r="H770" s="45">
        <f>F770-G770</f>
        <v>2.62</v>
      </c>
      <c r="I770" s="102" t="s">
        <v>144</v>
      </c>
    </row>
    <row r="771" spans="1:9" s="16" customFormat="1" ht="33" customHeight="1">
      <c r="A771" s="110" t="s">
        <v>1772</v>
      </c>
      <c r="B771" s="245" t="s">
        <v>1435</v>
      </c>
      <c r="C771" s="72" t="s">
        <v>14</v>
      </c>
      <c r="D771" s="245" t="s">
        <v>1436</v>
      </c>
      <c r="E771" s="141" t="s">
        <v>23</v>
      </c>
      <c r="F771" s="169">
        <v>2.9</v>
      </c>
      <c r="G771" s="45"/>
      <c r="H771" s="169">
        <v>2.9</v>
      </c>
      <c r="I771" s="72" t="s">
        <v>167</v>
      </c>
    </row>
    <row r="772" spans="1:9" s="16" customFormat="1" ht="33" customHeight="1">
      <c r="A772" s="110" t="s">
        <v>1773</v>
      </c>
      <c r="B772" s="246" t="s">
        <v>1437</v>
      </c>
      <c r="C772" s="72" t="s">
        <v>14</v>
      </c>
      <c r="D772" s="246" t="s">
        <v>1438</v>
      </c>
      <c r="E772" s="65" t="s">
        <v>23</v>
      </c>
      <c r="F772" s="105">
        <v>4.22</v>
      </c>
      <c r="G772" s="45"/>
      <c r="H772" s="105">
        <v>4.22</v>
      </c>
      <c r="I772" s="72" t="s">
        <v>212</v>
      </c>
    </row>
    <row r="773" spans="1:9" s="16" customFormat="1" ht="33" customHeight="1">
      <c r="A773" s="110" t="s">
        <v>1774</v>
      </c>
      <c r="B773" s="247" t="s">
        <v>1439</v>
      </c>
      <c r="C773" s="248" t="s">
        <v>14</v>
      </c>
      <c r="D773" s="56" t="s">
        <v>1440</v>
      </c>
      <c r="E773" s="49" t="s">
        <v>23</v>
      </c>
      <c r="F773" s="45">
        <v>5.76</v>
      </c>
      <c r="G773" s="45"/>
      <c r="H773" s="45">
        <v>5.76</v>
      </c>
      <c r="I773" s="102" t="s">
        <v>253</v>
      </c>
    </row>
    <row r="774" spans="1:9" s="14" customFormat="1" ht="27" customHeight="1">
      <c r="A774" s="38">
        <v>739</v>
      </c>
      <c r="B774" s="35" t="s">
        <v>1441</v>
      </c>
      <c r="C774" s="38" t="s">
        <v>17</v>
      </c>
      <c r="D774" s="35" t="s">
        <v>1442</v>
      </c>
      <c r="E774" s="39" t="s">
        <v>336</v>
      </c>
      <c r="F774" s="40">
        <v>15.86</v>
      </c>
      <c r="G774" s="40">
        <v>11.1</v>
      </c>
      <c r="H774" s="40">
        <f t="shared" ref="H774:H784" si="104">F774-G774</f>
        <v>4.76</v>
      </c>
      <c r="I774" s="38" t="s">
        <v>31</v>
      </c>
    </row>
    <row r="775" spans="1:9" s="14" customFormat="1" ht="17.25" customHeight="1">
      <c r="A775" s="38">
        <v>740</v>
      </c>
      <c r="B775" s="35" t="s">
        <v>1443</v>
      </c>
      <c r="C775" s="38" t="s">
        <v>14</v>
      </c>
      <c r="D775" s="35" t="s">
        <v>1444</v>
      </c>
      <c r="E775" s="39" t="s">
        <v>23</v>
      </c>
      <c r="F775" s="40">
        <v>1.5</v>
      </c>
      <c r="G775" s="40"/>
      <c r="H775" s="40">
        <f t="shared" si="104"/>
        <v>1.5</v>
      </c>
      <c r="I775" s="38" t="s">
        <v>31</v>
      </c>
    </row>
    <row r="776" spans="1:9" s="14" customFormat="1" ht="25.5" customHeight="1">
      <c r="A776" s="38">
        <v>741</v>
      </c>
      <c r="B776" s="86" t="s">
        <v>1445</v>
      </c>
      <c r="C776" s="38" t="s">
        <v>14</v>
      </c>
      <c r="D776" s="35" t="s">
        <v>1446</v>
      </c>
      <c r="E776" s="39" t="s">
        <v>139</v>
      </c>
      <c r="F776" s="40">
        <v>1.8</v>
      </c>
      <c r="G776" s="40"/>
      <c r="H776" s="40">
        <f t="shared" si="104"/>
        <v>1.8</v>
      </c>
      <c r="I776" s="38" t="s">
        <v>31</v>
      </c>
    </row>
    <row r="777" spans="1:9" s="14" customFormat="1" ht="25.5" customHeight="1">
      <c r="A777" s="38">
        <v>742</v>
      </c>
      <c r="B777" s="35" t="s">
        <v>1775</v>
      </c>
      <c r="C777" s="38" t="s">
        <v>14</v>
      </c>
      <c r="D777" s="35" t="s">
        <v>1447</v>
      </c>
      <c r="E777" s="39" t="s">
        <v>50</v>
      </c>
      <c r="F777" s="40">
        <v>1.19</v>
      </c>
      <c r="G777" s="40"/>
      <c r="H777" s="40">
        <f t="shared" si="104"/>
        <v>1.19</v>
      </c>
      <c r="I777" s="38" t="s">
        <v>31</v>
      </c>
    </row>
    <row r="778" spans="1:9" s="14" customFormat="1" ht="25.5" customHeight="1">
      <c r="A778" s="38">
        <v>743</v>
      </c>
      <c r="B778" s="35" t="s">
        <v>1448</v>
      </c>
      <c r="C778" s="38" t="s">
        <v>14</v>
      </c>
      <c r="D778" s="35" t="s">
        <v>1449</v>
      </c>
      <c r="E778" s="39" t="s">
        <v>23</v>
      </c>
      <c r="F778" s="40">
        <v>4.42</v>
      </c>
      <c r="G778" s="40"/>
      <c r="H778" s="40">
        <f t="shared" si="104"/>
        <v>4.42</v>
      </c>
      <c r="I778" s="38" t="s">
        <v>31</v>
      </c>
    </row>
    <row r="779" spans="1:9" s="14" customFormat="1" ht="25.5" customHeight="1">
      <c r="A779" s="38">
        <v>744</v>
      </c>
      <c r="B779" s="35" t="s">
        <v>1450</v>
      </c>
      <c r="C779" s="38" t="s">
        <v>14</v>
      </c>
      <c r="D779" s="35" t="s">
        <v>1451</v>
      </c>
      <c r="E779" s="39" t="s">
        <v>23</v>
      </c>
      <c r="F779" s="40">
        <v>1.34</v>
      </c>
      <c r="G779" s="40"/>
      <c r="H779" s="40">
        <f t="shared" si="104"/>
        <v>1.34</v>
      </c>
      <c r="I779" s="38" t="s">
        <v>31</v>
      </c>
    </row>
    <row r="780" spans="1:9" s="14" customFormat="1" ht="25.5" customHeight="1">
      <c r="A780" s="38">
        <v>745</v>
      </c>
      <c r="B780" s="35" t="s">
        <v>1452</v>
      </c>
      <c r="C780" s="38" t="s">
        <v>14</v>
      </c>
      <c r="D780" s="35" t="s">
        <v>1453</v>
      </c>
      <c r="E780" s="39" t="s">
        <v>23</v>
      </c>
      <c r="F780" s="40">
        <v>4.1900000000000004</v>
      </c>
      <c r="G780" s="40"/>
      <c r="H780" s="40">
        <f t="shared" si="104"/>
        <v>4.1900000000000004</v>
      </c>
      <c r="I780" s="38" t="s">
        <v>31</v>
      </c>
    </row>
    <row r="781" spans="1:9" s="14" customFormat="1" ht="25.5" customHeight="1">
      <c r="A781" s="38">
        <v>746</v>
      </c>
      <c r="B781" s="35" t="s">
        <v>1454</v>
      </c>
      <c r="C781" s="38" t="s">
        <v>17</v>
      </c>
      <c r="D781" s="35" t="s">
        <v>1455</v>
      </c>
      <c r="E781" s="39" t="s">
        <v>40</v>
      </c>
      <c r="F781" s="40">
        <v>5.9</v>
      </c>
      <c r="G781" s="40">
        <v>0.08</v>
      </c>
      <c r="H781" s="40">
        <f t="shared" si="104"/>
        <v>5.82</v>
      </c>
      <c r="I781" s="38" t="s">
        <v>31</v>
      </c>
    </row>
    <row r="782" spans="1:9" s="14" customFormat="1" ht="16.5" customHeight="1">
      <c r="A782" s="38">
        <v>747</v>
      </c>
      <c r="B782" s="54" t="s">
        <v>1456</v>
      </c>
      <c r="C782" s="38" t="s">
        <v>17</v>
      </c>
      <c r="D782" s="124" t="s">
        <v>1457</v>
      </c>
      <c r="E782" s="39" t="s">
        <v>156</v>
      </c>
      <c r="F782" s="40">
        <v>7.0797999999999996</v>
      </c>
      <c r="G782" s="40">
        <v>5.0933000000000002</v>
      </c>
      <c r="H782" s="40">
        <f t="shared" si="104"/>
        <v>1.9864999999999995</v>
      </c>
      <c r="I782" s="38" t="s">
        <v>31</v>
      </c>
    </row>
    <row r="783" spans="1:9" s="14" customFormat="1" ht="24.75" customHeight="1">
      <c r="A783" s="38">
        <v>748</v>
      </c>
      <c r="B783" s="35" t="s">
        <v>1458</v>
      </c>
      <c r="C783" s="38" t="s">
        <v>14</v>
      </c>
      <c r="D783" s="35" t="s">
        <v>1459</v>
      </c>
      <c r="E783" s="39" t="s">
        <v>50</v>
      </c>
      <c r="F783" s="40">
        <v>6.78</v>
      </c>
      <c r="G783" s="40"/>
      <c r="H783" s="40">
        <f t="shared" si="104"/>
        <v>6.78</v>
      </c>
      <c r="I783" s="38" t="s">
        <v>102</v>
      </c>
    </row>
    <row r="784" spans="1:9" s="14" customFormat="1" ht="24.75" customHeight="1">
      <c r="A784" s="38">
        <v>749</v>
      </c>
      <c r="B784" s="35" t="s">
        <v>1460</v>
      </c>
      <c r="C784" s="38" t="s">
        <v>17</v>
      </c>
      <c r="D784" s="35" t="s">
        <v>1461</v>
      </c>
      <c r="E784" s="39" t="s">
        <v>40</v>
      </c>
      <c r="F784" s="40">
        <v>15.97</v>
      </c>
      <c r="G784" s="40">
        <v>1</v>
      </c>
      <c r="H784" s="40">
        <f t="shared" si="104"/>
        <v>14.97</v>
      </c>
      <c r="I784" s="38" t="s">
        <v>102</v>
      </c>
    </row>
    <row r="785" spans="1:9" s="14" customFormat="1" ht="24.75" customHeight="1">
      <c r="A785" s="38">
        <v>750</v>
      </c>
      <c r="B785" s="35" t="s">
        <v>1462</v>
      </c>
      <c r="C785" s="38" t="s">
        <v>17</v>
      </c>
      <c r="D785" s="35" t="s">
        <v>1463</v>
      </c>
      <c r="E785" s="39" t="s">
        <v>40</v>
      </c>
      <c r="F785" s="40">
        <v>1.74</v>
      </c>
      <c r="G785" s="40">
        <v>0.4</v>
      </c>
      <c r="H785" s="40">
        <f t="shared" ref="H785" si="105">F785-G785</f>
        <v>1.3399999999999999</v>
      </c>
      <c r="I785" s="38" t="s">
        <v>102</v>
      </c>
    </row>
    <row r="786" spans="1:9" s="14" customFormat="1" ht="24.75" customHeight="1">
      <c r="A786" s="38">
        <v>751</v>
      </c>
      <c r="B786" s="35" t="s">
        <v>1464</v>
      </c>
      <c r="C786" s="38" t="s">
        <v>14</v>
      </c>
      <c r="D786" s="35" t="s">
        <v>1465</v>
      </c>
      <c r="E786" s="39" t="s">
        <v>23</v>
      </c>
      <c r="F786" s="40">
        <v>15</v>
      </c>
      <c r="G786" s="40"/>
      <c r="H786" s="40">
        <f t="shared" ref="H786:H792" si="106">F786-G786</f>
        <v>15</v>
      </c>
      <c r="I786" s="38" t="s">
        <v>102</v>
      </c>
    </row>
    <row r="787" spans="1:9" s="14" customFormat="1" ht="24.75" customHeight="1">
      <c r="A787" s="38">
        <v>752</v>
      </c>
      <c r="B787" s="35" t="s">
        <v>1466</v>
      </c>
      <c r="C787" s="38" t="s">
        <v>14</v>
      </c>
      <c r="D787" s="35" t="s">
        <v>1467</v>
      </c>
      <c r="E787" s="39" t="s">
        <v>23</v>
      </c>
      <c r="F787" s="40">
        <v>10.33</v>
      </c>
      <c r="G787" s="40"/>
      <c r="H787" s="40">
        <f t="shared" si="106"/>
        <v>10.33</v>
      </c>
      <c r="I787" s="38" t="s">
        <v>102</v>
      </c>
    </row>
    <row r="788" spans="1:9" s="14" customFormat="1" ht="24.75" customHeight="1">
      <c r="A788" s="38">
        <v>753</v>
      </c>
      <c r="B788" s="35" t="s">
        <v>1468</v>
      </c>
      <c r="C788" s="38" t="s">
        <v>14</v>
      </c>
      <c r="D788" s="35" t="s">
        <v>1465</v>
      </c>
      <c r="E788" s="39" t="s">
        <v>23</v>
      </c>
      <c r="F788" s="40">
        <v>6.58</v>
      </c>
      <c r="G788" s="40"/>
      <c r="H788" s="40">
        <f t="shared" si="106"/>
        <v>6.58</v>
      </c>
      <c r="I788" s="38" t="s">
        <v>102</v>
      </c>
    </row>
    <row r="789" spans="1:9" s="14" customFormat="1" ht="15.75" customHeight="1">
      <c r="A789" s="38">
        <v>754</v>
      </c>
      <c r="B789" s="35" t="s">
        <v>1469</v>
      </c>
      <c r="C789" s="38" t="s">
        <v>17</v>
      </c>
      <c r="D789" s="35" t="s">
        <v>1470</v>
      </c>
      <c r="E789" s="39" t="s">
        <v>336</v>
      </c>
      <c r="F789" s="40">
        <v>9</v>
      </c>
      <c r="G789" s="40">
        <v>0.9</v>
      </c>
      <c r="H789" s="40">
        <f t="shared" si="106"/>
        <v>8.1</v>
      </c>
      <c r="I789" s="38" t="s">
        <v>102</v>
      </c>
    </row>
    <row r="790" spans="1:9" s="14" customFormat="1" ht="15.75" customHeight="1">
      <c r="A790" s="38">
        <v>755</v>
      </c>
      <c r="B790" s="35" t="s">
        <v>1471</v>
      </c>
      <c r="C790" s="38" t="s">
        <v>17</v>
      </c>
      <c r="D790" s="35" t="s">
        <v>1472</v>
      </c>
      <c r="E790" s="39" t="s">
        <v>40</v>
      </c>
      <c r="F790" s="40">
        <v>2.08</v>
      </c>
      <c r="G790" s="40">
        <v>0.73</v>
      </c>
      <c r="H790" s="40">
        <f t="shared" si="106"/>
        <v>1.35</v>
      </c>
      <c r="I790" s="38" t="s">
        <v>102</v>
      </c>
    </row>
    <row r="791" spans="1:9" s="14" customFormat="1" ht="15.75" customHeight="1">
      <c r="A791" s="38">
        <v>756</v>
      </c>
      <c r="B791" s="35" t="s">
        <v>1473</v>
      </c>
      <c r="C791" s="38" t="s">
        <v>14</v>
      </c>
      <c r="D791" s="35" t="s">
        <v>1474</v>
      </c>
      <c r="E791" s="39" t="s">
        <v>23</v>
      </c>
      <c r="F791" s="40">
        <v>15</v>
      </c>
      <c r="G791" s="40"/>
      <c r="H791" s="40">
        <f t="shared" si="106"/>
        <v>15</v>
      </c>
      <c r="I791" s="38" t="s">
        <v>102</v>
      </c>
    </row>
    <row r="792" spans="1:9" s="14" customFormat="1" ht="27.75" customHeight="1">
      <c r="A792" s="38">
        <v>757</v>
      </c>
      <c r="B792" s="35" t="s">
        <v>1475</v>
      </c>
      <c r="C792" s="38" t="s">
        <v>14</v>
      </c>
      <c r="D792" s="35" t="s">
        <v>1476</v>
      </c>
      <c r="E792" s="39" t="s">
        <v>23</v>
      </c>
      <c r="F792" s="40">
        <v>2</v>
      </c>
      <c r="G792" s="40"/>
      <c r="H792" s="40">
        <f t="shared" si="106"/>
        <v>2</v>
      </c>
      <c r="I792" s="38" t="s">
        <v>102</v>
      </c>
    </row>
    <row r="793" spans="1:9" s="14" customFormat="1" ht="33.75" customHeight="1">
      <c r="A793" s="38">
        <v>758</v>
      </c>
      <c r="B793" s="186" t="s">
        <v>1477</v>
      </c>
      <c r="C793" s="38" t="s">
        <v>14</v>
      </c>
      <c r="D793" s="249" t="s">
        <v>1478</v>
      </c>
      <c r="E793" s="250" t="s">
        <v>23</v>
      </c>
      <c r="F793" s="251">
        <v>41.08</v>
      </c>
      <c r="G793" s="190"/>
      <c r="H793" s="190">
        <v>41.08</v>
      </c>
      <c r="I793" s="187" t="s">
        <v>102</v>
      </c>
    </row>
    <row r="794" spans="1:9" s="14" customFormat="1" ht="15.75" customHeight="1">
      <c r="A794" s="38">
        <v>759</v>
      </c>
      <c r="B794" s="186" t="s">
        <v>1479</v>
      </c>
      <c r="C794" s="158" t="s">
        <v>14</v>
      </c>
      <c r="D794" s="252" t="s">
        <v>1480</v>
      </c>
      <c r="E794" s="244" t="s">
        <v>50</v>
      </c>
      <c r="F794" s="253">
        <v>3.0739999999999998</v>
      </c>
      <c r="G794" s="45">
        <v>0.02</v>
      </c>
      <c r="H794" s="40">
        <v>3.05</v>
      </c>
      <c r="I794" s="220" t="s">
        <v>118</v>
      </c>
    </row>
    <row r="795" spans="1:9" s="14" customFormat="1" ht="60.75" customHeight="1">
      <c r="A795" s="38">
        <v>760</v>
      </c>
      <c r="B795" s="86" t="s">
        <v>1481</v>
      </c>
      <c r="C795" s="118" t="s">
        <v>17</v>
      </c>
      <c r="D795" s="124" t="s">
        <v>1482</v>
      </c>
      <c r="E795" s="49" t="s">
        <v>88</v>
      </c>
      <c r="F795" s="45">
        <v>1.4236</v>
      </c>
      <c r="G795" s="45">
        <v>0.38</v>
      </c>
      <c r="H795" s="45">
        <f>F795-G795</f>
        <v>1.0436000000000001</v>
      </c>
      <c r="I795" s="102" t="s">
        <v>144</v>
      </c>
    </row>
    <row r="796" spans="1:9" s="14" customFormat="1" ht="27.75" customHeight="1">
      <c r="A796" s="38">
        <v>761</v>
      </c>
      <c r="B796" s="124" t="s">
        <v>1483</v>
      </c>
      <c r="C796" s="118" t="s">
        <v>17</v>
      </c>
      <c r="D796" s="124" t="s">
        <v>1484</v>
      </c>
      <c r="E796" s="141" t="s">
        <v>115</v>
      </c>
      <c r="F796" s="169">
        <v>3.48</v>
      </c>
      <c r="G796" s="45">
        <v>0.3</v>
      </c>
      <c r="H796" s="169">
        <v>3.18</v>
      </c>
      <c r="I796" s="122" t="s">
        <v>144</v>
      </c>
    </row>
    <row r="797" spans="1:9" s="14" customFormat="1" ht="26.25" customHeight="1">
      <c r="A797" s="38">
        <v>762</v>
      </c>
      <c r="B797" s="35" t="s">
        <v>1485</v>
      </c>
      <c r="C797" s="38" t="s">
        <v>14</v>
      </c>
      <c r="D797" s="35" t="s">
        <v>1486</v>
      </c>
      <c r="E797" s="39" t="s">
        <v>23</v>
      </c>
      <c r="F797" s="40">
        <v>1.2</v>
      </c>
      <c r="G797" s="40"/>
      <c r="H797" s="40">
        <f t="shared" ref="H797:H798" si="107">F797-G797</f>
        <v>1.2</v>
      </c>
      <c r="I797" s="38" t="s">
        <v>144</v>
      </c>
    </row>
    <row r="798" spans="1:9" s="14" customFormat="1" ht="26.25" customHeight="1">
      <c r="A798" s="38">
        <v>763</v>
      </c>
      <c r="B798" s="35" t="s">
        <v>1487</v>
      </c>
      <c r="C798" s="38" t="s">
        <v>14</v>
      </c>
      <c r="D798" s="35" t="s">
        <v>1488</v>
      </c>
      <c r="E798" s="39" t="s">
        <v>23</v>
      </c>
      <c r="F798" s="40">
        <v>1.68</v>
      </c>
      <c r="G798" s="40"/>
      <c r="H798" s="40">
        <f t="shared" si="107"/>
        <v>1.68</v>
      </c>
      <c r="I798" s="77" t="s">
        <v>144</v>
      </c>
    </row>
    <row r="799" spans="1:9" s="14" customFormat="1" ht="39" customHeight="1">
      <c r="A799" s="38">
        <v>764</v>
      </c>
      <c r="B799" s="119" t="s">
        <v>1489</v>
      </c>
      <c r="C799" s="38" t="s">
        <v>14</v>
      </c>
      <c r="D799" s="119" t="s">
        <v>1490</v>
      </c>
      <c r="E799" s="175" t="s">
        <v>50</v>
      </c>
      <c r="F799" s="40">
        <v>4.3499999999999996</v>
      </c>
      <c r="G799" s="40"/>
      <c r="H799" s="40">
        <f>F799</f>
        <v>4.3499999999999996</v>
      </c>
      <c r="I799" s="38" t="s">
        <v>167</v>
      </c>
    </row>
    <row r="800" spans="1:9" s="14" customFormat="1" ht="16.5" customHeight="1">
      <c r="A800" s="38">
        <v>765</v>
      </c>
      <c r="B800" s="35" t="s">
        <v>1491</v>
      </c>
      <c r="C800" s="38" t="s">
        <v>14</v>
      </c>
      <c r="D800" s="35" t="s">
        <v>1492</v>
      </c>
      <c r="E800" s="39" t="s">
        <v>23</v>
      </c>
      <c r="F800" s="40">
        <v>1.2</v>
      </c>
      <c r="G800" s="40"/>
      <c r="H800" s="40">
        <f t="shared" ref="H800:H806" si="108">F800-G800</f>
        <v>1.2</v>
      </c>
      <c r="I800" s="38" t="s">
        <v>167</v>
      </c>
    </row>
    <row r="801" spans="1:9" s="14" customFormat="1" ht="16.5" customHeight="1">
      <c r="A801" s="38">
        <v>766</v>
      </c>
      <c r="B801" s="35" t="s">
        <v>1493</v>
      </c>
      <c r="C801" s="38" t="s">
        <v>14</v>
      </c>
      <c r="D801" s="35" t="s">
        <v>1494</v>
      </c>
      <c r="E801" s="39" t="s">
        <v>43</v>
      </c>
      <c r="F801" s="40">
        <v>3</v>
      </c>
      <c r="G801" s="40"/>
      <c r="H801" s="40">
        <f t="shared" si="108"/>
        <v>3</v>
      </c>
      <c r="I801" s="38" t="s">
        <v>167</v>
      </c>
    </row>
    <row r="802" spans="1:9" s="14" customFormat="1" ht="26.25" customHeight="1">
      <c r="A802" s="38">
        <v>767</v>
      </c>
      <c r="B802" s="35" t="s">
        <v>1495</v>
      </c>
      <c r="C802" s="38" t="s">
        <v>14</v>
      </c>
      <c r="D802" s="35" t="s">
        <v>1496</v>
      </c>
      <c r="E802" s="39" t="s">
        <v>23</v>
      </c>
      <c r="F802" s="40">
        <v>2.91</v>
      </c>
      <c r="G802" s="40"/>
      <c r="H802" s="40">
        <f t="shared" si="108"/>
        <v>2.91</v>
      </c>
      <c r="I802" s="38" t="s">
        <v>167</v>
      </c>
    </row>
    <row r="803" spans="1:9" s="14" customFormat="1" ht="16.5" customHeight="1">
      <c r="A803" s="38">
        <v>768</v>
      </c>
      <c r="B803" s="35" t="s">
        <v>1497</v>
      </c>
      <c r="C803" s="38" t="s">
        <v>14</v>
      </c>
      <c r="D803" s="35" t="s">
        <v>1498</v>
      </c>
      <c r="E803" s="39" t="s">
        <v>23</v>
      </c>
      <c r="F803" s="40">
        <v>4.8</v>
      </c>
      <c r="G803" s="40"/>
      <c r="H803" s="40">
        <f t="shared" si="108"/>
        <v>4.8</v>
      </c>
      <c r="I803" s="38" t="s">
        <v>167</v>
      </c>
    </row>
    <row r="804" spans="1:9" s="14" customFormat="1" ht="54" customHeight="1">
      <c r="A804" s="38">
        <v>769</v>
      </c>
      <c r="B804" s="35" t="s">
        <v>1499</v>
      </c>
      <c r="C804" s="38" t="s">
        <v>14</v>
      </c>
      <c r="D804" s="56" t="s">
        <v>1500</v>
      </c>
      <c r="E804" s="49" t="s">
        <v>30</v>
      </c>
      <c r="F804" s="45">
        <v>0.94</v>
      </c>
      <c r="G804" s="40"/>
      <c r="H804" s="40">
        <f t="shared" si="108"/>
        <v>0.94</v>
      </c>
      <c r="I804" s="38" t="s">
        <v>167</v>
      </c>
    </row>
    <row r="805" spans="1:9" s="14" customFormat="1" ht="26.25" customHeight="1">
      <c r="A805" s="38">
        <v>770</v>
      </c>
      <c r="B805" s="35" t="s">
        <v>1501</v>
      </c>
      <c r="C805" s="38" t="s">
        <v>14</v>
      </c>
      <c r="D805" s="35" t="s">
        <v>1502</v>
      </c>
      <c r="E805" s="39" t="s">
        <v>30</v>
      </c>
      <c r="F805" s="40">
        <v>1.65</v>
      </c>
      <c r="G805" s="40"/>
      <c r="H805" s="40">
        <f t="shared" si="108"/>
        <v>1.65</v>
      </c>
      <c r="I805" s="38" t="s">
        <v>167</v>
      </c>
    </row>
    <row r="806" spans="1:9" s="14" customFormat="1" ht="26.25" customHeight="1">
      <c r="A806" s="38">
        <v>771</v>
      </c>
      <c r="B806" s="35" t="s">
        <v>1503</v>
      </c>
      <c r="C806" s="38" t="s">
        <v>14</v>
      </c>
      <c r="D806" s="35" t="s">
        <v>1504</v>
      </c>
      <c r="E806" s="39" t="s">
        <v>50</v>
      </c>
      <c r="F806" s="40">
        <v>4.4890999999999996</v>
      </c>
      <c r="G806" s="40"/>
      <c r="H806" s="40">
        <f t="shared" si="108"/>
        <v>4.4890999999999996</v>
      </c>
      <c r="I806" s="38" t="s">
        <v>212</v>
      </c>
    </row>
    <row r="807" spans="1:9" s="16" customFormat="1" ht="35.25" customHeight="1">
      <c r="A807" s="38">
        <v>772</v>
      </c>
      <c r="B807" s="254" t="s">
        <v>1505</v>
      </c>
      <c r="C807" s="38" t="s">
        <v>14</v>
      </c>
      <c r="D807" s="255" t="s">
        <v>1506</v>
      </c>
      <c r="E807" s="105" t="s">
        <v>30</v>
      </c>
      <c r="F807" s="68">
        <v>1.2</v>
      </c>
      <c r="G807" s="53"/>
      <c r="H807" s="68">
        <v>1.2</v>
      </c>
      <c r="I807" s="38" t="s">
        <v>212</v>
      </c>
    </row>
    <row r="808" spans="1:9" s="3" customFormat="1" ht="27.75" customHeight="1">
      <c r="A808" s="38">
        <v>773</v>
      </c>
      <c r="B808" s="112" t="s">
        <v>1507</v>
      </c>
      <c r="C808" s="202" t="s">
        <v>14</v>
      </c>
      <c r="D808" s="35" t="s">
        <v>1508</v>
      </c>
      <c r="E808" s="39" t="s">
        <v>23</v>
      </c>
      <c r="F808" s="40">
        <v>1.5</v>
      </c>
      <c r="G808" s="40"/>
      <c r="H808" s="40">
        <v>1.5</v>
      </c>
      <c r="I808" s="77" t="s">
        <v>253</v>
      </c>
    </row>
    <row r="809" spans="1:9" s="9" customFormat="1" ht="15.75" customHeight="1">
      <c r="A809" s="38">
        <v>774</v>
      </c>
      <c r="B809" s="112" t="s">
        <v>1509</v>
      </c>
      <c r="C809" s="202" t="s">
        <v>14</v>
      </c>
      <c r="D809" s="35" t="s">
        <v>1510</v>
      </c>
      <c r="E809" s="39" t="s">
        <v>23</v>
      </c>
      <c r="F809" s="40">
        <v>6.56</v>
      </c>
      <c r="G809" s="40"/>
      <c r="H809" s="40">
        <v>6.56</v>
      </c>
      <c r="I809" s="77" t="s">
        <v>253</v>
      </c>
    </row>
    <row r="810" spans="1:9" s="3" customFormat="1" ht="27.75" customHeight="1">
      <c r="A810" s="38">
        <v>775</v>
      </c>
      <c r="B810" s="112" t="s">
        <v>1511</v>
      </c>
      <c r="C810" s="202" t="s">
        <v>14</v>
      </c>
      <c r="D810" s="35" t="s">
        <v>1512</v>
      </c>
      <c r="E810" s="39" t="s">
        <v>23</v>
      </c>
      <c r="F810" s="40">
        <v>8.5299999999999994</v>
      </c>
      <c r="G810" s="40"/>
      <c r="H810" s="40">
        <v>8.5299999999999994</v>
      </c>
      <c r="I810" s="77" t="s">
        <v>253</v>
      </c>
    </row>
    <row r="811" spans="1:9" s="9" customFormat="1" ht="17.25" customHeight="1">
      <c r="A811" s="38">
        <v>776</v>
      </c>
      <c r="B811" s="112" t="s">
        <v>1513</v>
      </c>
      <c r="C811" s="202" t="s">
        <v>14</v>
      </c>
      <c r="D811" s="35" t="s">
        <v>1514</v>
      </c>
      <c r="E811" s="39" t="s">
        <v>23</v>
      </c>
      <c r="F811" s="40">
        <v>1.85</v>
      </c>
      <c r="G811" s="40"/>
      <c r="H811" s="40">
        <v>1.85</v>
      </c>
      <c r="I811" s="77" t="s">
        <v>253</v>
      </c>
    </row>
    <row r="812" spans="1:9" s="9" customFormat="1" ht="27.75" customHeight="1">
      <c r="A812" s="38">
        <v>777</v>
      </c>
      <c r="B812" s="112" t="s">
        <v>1515</v>
      </c>
      <c r="C812" s="202" t="s">
        <v>14</v>
      </c>
      <c r="D812" s="35" t="s">
        <v>1516</v>
      </c>
      <c r="E812" s="39" t="s">
        <v>23</v>
      </c>
      <c r="F812" s="40">
        <v>3.02</v>
      </c>
      <c r="G812" s="40"/>
      <c r="H812" s="40">
        <v>3.02</v>
      </c>
      <c r="I812" s="77" t="s">
        <v>253</v>
      </c>
    </row>
    <row r="813" spans="1:9" s="3" customFormat="1" ht="17.25" customHeight="1">
      <c r="A813" s="38">
        <v>778</v>
      </c>
      <c r="B813" s="112" t="s">
        <v>1517</v>
      </c>
      <c r="C813" s="202" t="s">
        <v>14</v>
      </c>
      <c r="D813" s="35" t="s">
        <v>1518</v>
      </c>
      <c r="E813" s="39" t="s">
        <v>23</v>
      </c>
      <c r="F813" s="40">
        <v>1.6</v>
      </c>
      <c r="G813" s="40"/>
      <c r="H813" s="40">
        <v>1.6</v>
      </c>
      <c r="I813" s="77" t="s">
        <v>253</v>
      </c>
    </row>
    <row r="814" spans="1:9" s="14" customFormat="1" ht="26.25" customHeight="1">
      <c r="A814" s="38">
        <v>779</v>
      </c>
      <c r="B814" s="196" t="s">
        <v>1519</v>
      </c>
      <c r="C814" s="256" t="s">
        <v>14</v>
      </c>
      <c r="D814" s="35" t="s">
        <v>1520</v>
      </c>
      <c r="E814" s="39" t="s">
        <v>23</v>
      </c>
      <c r="F814" s="40">
        <v>16.96</v>
      </c>
      <c r="G814" s="40"/>
      <c r="H814" s="40">
        <v>16.96</v>
      </c>
      <c r="I814" s="77" t="s">
        <v>253</v>
      </c>
    </row>
    <row r="815" spans="1:9" s="14" customFormat="1" ht="39" customHeight="1">
      <c r="A815" s="38">
        <v>780</v>
      </c>
      <c r="B815" s="196" t="s">
        <v>1521</v>
      </c>
      <c r="C815" s="256" t="s">
        <v>14</v>
      </c>
      <c r="D815" s="35" t="s">
        <v>1522</v>
      </c>
      <c r="E815" s="39" t="s">
        <v>23</v>
      </c>
      <c r="F815" s="40">
        <v>20.29</v>
      </c>
      <c r="G815" s="40"/>
      <c r="H815" s="40">
        <v>20.29</v>
      </c>
      <c r="I815" s="77" t="s">
        <v>253</v>
      </c>
    </row>
    <row r="816" spans="1:9" s="14" customFormat="1" ht="17.25" customHeight="1">
      <c r="A816" s="300" t="s">
        <v>1523</v>
      </c>
      <c r="B816" s="301"/>
      <c r="C816" s="268"/>
      <c r="D816" s="35"/>
      <c r="E816" s="39"/>
      <c r="F816" s="37">
        <f t="shared" ref="F816:H816" si="109">SUM(F817:F851)</f>
        <v>138.0829</v>
      </c>
      <c r="G816" s="37">
        <f t="shared" si="109"/>
        <v>7.2972999999999999</v>
      </c>
      <c r="H816" s="37">
        <f t="shared" si="109"/>
        <v>123.047</v>
      </c>
      <c r="I816" s="38"/>
    </row>
    <row r="817" spans="1:9" s="14" customFormat="1" ht="39" customHeight="1">
      <c r="A817" s="38">
        <v>781</v>
      </c>
      <c r="B817" s="146" t="s">
        <v>1776</v>
      </c>
      <c r="C817" s="158" t="s">
        <v>17</v>
      </c>
      <c r="D817" s="35" t="s">
        <v>1524</v>
      </c>
      <c r="E817" s="39" t="s">
        <v>336</v>
      </c>
      <c r="F817" s="40">
        <v>1.9</v>
      </c>
      <c r="G817" s="40">
        <v>0.15</v>
      </c>
      <c r="H817" s="40">
        <v>1.75</v>
      </c>
      <c r="I817" s="38" t="s">
        <v>31</v>
      </c>
    </row>
    <row r="818" spans="1:9" s="14" customFormat="1" ht="39" customHeight="1">
      <c r="A818" s="38">
        <v>782</v>
      </c>
      <c r="B818" s="35" t="s">
        <v>1777</v>
      </c>
      <c r="C818" s="38" t="s">
        <v>17</v>
      </c>
      <c r="D818" s="35" t="s">
        <v>1525</v>
      </c>
      <c r="E818" s="39" t="s">
        <v>336</v>
      </c>
      <c r="F818" s="40">
        <v>40.479999999999997</v>
      </c>
      <c r="G818" s="40">
        <v>1.49</v>
      </c>
      <c r="H818" s="40">
        <v>38.99</v>
      </c>
      <c r="I818" s="38" t="s">
        <v>31</v>
      </c>
    </row>
    <row r="819" spans="1:9" s="14" customFormat="1" ht="18.75" customHeight="1">
      <c r="A819" s="38">
        <v>783</v>
      </c>
      <c r="B819" s="146" t="s">
        <v>1778</v>
      </c>
      <c r="C819" s="158" t="s">
        <v>17</v>
      </c>
      <c r="D819" s="35" t="s">
        <v>1526</v>
      </c>
      <c r="E819" s="39" t="s">
        <v>336</v>
      </c>
      <c r="F819" s="40">
        <v>3.4</v>
      </c>
      <c r="G819" s="40">
        <v>0.2</v>
      </c>
      <c r="H819" s="40">
        <v>3.2</v>
      </c>
      <c r="I819" s="38" t="s">
        <v>31</v>
      </c>
    </row>
    <row r="820" spans="1:9" s="14" customFormat="1" ht="28.5" customHeight="1">
      <c r="A820" s="38">
        <v>784</v>
      </c>
      <c r="B820" s="146" t="s">
        <v>1527</v>
      </c>
      <c r="C820" s="158" t="s">
        <v>17</v>
      </c>
      <c r="D820" s="35" t="s">
        <v>1528</v>
      </c>
      <c r="E820" s="39" t="s">
        <v>336</v>
      </c>
      <c r="F820" s="40">
        <v>3.48</v>
      </c>
      <c r="G820" s="40">
        <v>1</v>
      </c>
      <c r="H820" s="40">
        <v>2.48</v>
      </c>
      <c r="I820" s="38" t="s">
        <v>31</v>
      </c>
    </row>
    <row r="821" spans="1:9" s="14" customFormat="1" ht="39" customHeight="1">
      <c r="A821" s="38">
        <v>785</v>
      </c>
      <c r="B821" s="146" t="s">
        <v>1529</v>
      </c>
      <c r="C821" s="158" t="s">
        <v>17</v>
      </c>
      <c r="D821" s="35" t="s">
        <v>1530</v>
      </c>
      <c r="E821" s="39" t="s">
        <v>156</v>
      </c>
      <c r="F821" s="40">
        <v>1</v>
      </c>
      <c r="G821" s="40">
        <v>6.5000000000000002E-2</v>
      </c>
      <c r="H821" s="40">
        <v>0.93</v>
      </c>
      <c r="I821" s="77" t="s">
        <v>31</v>
      </c>
    </row>
    <row r="822" spans="1:9" s="14" customFormat="1" ht="24">
      <c r="A822" s="38">
        <v>786</v>
      </c>
      <c r="B822" s="35" t="s">
        <v>1531</v>
      </c>
      <c r="C822" s="38" t="s">
        <v>14</v>
      </c>
      <c r="D822" s="35" t="s">
        <v>1532</v>
      </c>
      <c r="E822" s="39" t="s">
        <v>511</v>
      </c>
      <c r="F822" s="40">
        <v>2.7004000000000001</v>
      </c>
      <c r="G822" s="40"/>
      <c r="H822" s="40">
        <v>1.08</v>
      </c>
      <c r="I822" s="38" t="s">
        <v>31</v>
      </c>
    </row>
    <row r="823" spans="1:9" s="14" customFormat="1" ht="27.75" customHeight="1">
      <c r="A823" s="38">
        <v>787</v>
      </c>
      <c r="B823" s="35" t="s">
        <v>1779</v>
      </c>
      <c r="C823" s="38" t="s">
        <v>14</v>
      </c>
      <c r="D823" s="35" t="s">
        <v>1533</v>
      </c>
      <c r="E823" s="39" t="s">
        <v>23</v>
      </c>
      <c r="F823" s="40">
        <v>1</v>
      </c>
      <c r="G823" s="40"/>
      <c r="H823" s="40">
        <v>1</v>
      </c>
      <c r="I823" s="38" t="s">
        <v>102</v>
      </c>
    </row>
    <row r="824" spans="1:9" s="14" customFormat="1" ht="30.75" customHeight="1">
      <c r="A824" s="38">
        <v>788</v>
      </c>
      <c r="B824" s="35" t="s">
        <v>1534</v>
      </c>
      <c r="C824" s="38" t="s">
        <v>14</v>
      </c>
      <c r="D824" s="35" t="s">
        <v>1535</v>
      </c>
      <c r="E824" s="39" t="s">
        <v>23</v>
      </c>
      <c r="F824" s="40">
        <v>1.5</v>
      </c>
      <c r="G824" s="40"/>
      <c r="H824" s="40">
        <v>1.5</v>
      </c>
      <c r="I824" s="38" t="s">
        <v>102</v>
      </c>
    </row>
    <row r="825" spans="1:9" s="14" customFormat="1" ht="18" customHeight="1">
      <c r="A825" s="38">
        <v>789</v>
      </c>
      <c r="B825" s="35" t="s">
        <v>1536</v>
      </c>
      <c r="C825" s="38" t="s">
        <v>17</v>
      </c>
      <c r="D825" s="35" t="s">
        <v>1537</v>
      </c>
      <c r="E825" s="39" t="s">
        <v>40</v>
      </c>
      <c r="F825" s="40">
        <v>3.61</v>
      </c>
      <c r="G825" s="40">
        <v>0.11</v>
      </c>
      <c r="H825" s="40">
        <f>F825-G825</f>
        <v>3.5</v>
      </c>
      <c r="I825" s="38" t="s">
        <v>102</v>
      </c>
    </row>
    <row r="826" spans="1:9" s="14" customFormat="1" ht="27.75" customHeight="1">
      <c r="A826" s="38">
        <v>790</v>
      </c>
      <c r="B826" s="35" t="s">
        <v>1538</v>
      </c>
      <c r="C826" s="158" t="s">
        <v>17</v>
      </c>
      <c r="D826" s="273" t="s">
        <v>1539</v>
      </c>
      <c r="E826" s="39" t="s">
        <v>156</v>
      </c>
      <c r="F826" s="40">
        <v>1.1000000000000001</v>
      </c>
      <c r="G826" s="40">
        <v>0.22</v>
      </c>
      <c r="H826" s="40">
        <v>0.88</v>
      </c>
      <c r="I826" s="38" t="s">
        <v>102</v>
      </c>
    </row>
    <row r="827" spans="1:9" s="14" customFormat="1" ht="28.5" customHeight="1">
      <c r="A827" s="38">
        <v>791</v>
      </c>
      <c r="B827" s="35" t="s">
        <v>1540</v>
      </c>
      <c r="C827" s="158" t="s">
        <v>14</v>
      </c>
      <c r="D827" s="35" t="s">
        <v>1541</v>
      </c>
      <c r="E827" s="39" t="s">
        <v>23</v>
      </c>
      <c r="F827" s="40">
        <v>1</v>
      </c>
      <c r="G827" s="51"/>
      <c r="H827" s="51">
        <v>1</v>
      </c>
      <c r="I827" s="38" t="s">
        <v>102</v>
      </c>
    </row>
    <row r="828" spans="1:9" s="14" customFormat="1" ht="90.75" customHeight="1">
      <c r="A828" s="38">
        <v>792</v>
      </c>
      <c r="B828" s="35" t="s">
        <v>1542</v>
      </c>
      <c r="C828" s="158" t="s">
        <v>14</v>
      </c>
      <c r="D828" s="35" t="s">
        <v>1543</v>
      </c>
      <c r="E828" s="39" t="s">
        <v>23</v>
      </c>
      <c r="F828" s="51">
        <v>14.57</v>
      </c>
      <c r="G828" s="51"/>
      <c r="H828" s="51">
        <v>14.57</v>
      </c>
      <c r="I828" s="38" t="s">
        <v>102</v>
      </c>
    </row>
    <row r="829" spans="1:9" s="3" customFormat="1" ht="26.25" customHeight="1">
      <c r="A829" s="38">
        <v>793</v>
      </c>
      <c r="B829" s="35" t="s">
        <v>1544</v>
      </c>
      <c r="C829" s="51" t="s">
        <v>14</v>
      </c>
      <c r="D829" s="35" t="s">
        <v>1545</v>
      </c>
      <c r="E829" s="39" t="s">
        <v>23</v>
      </c>
      <c r="F829" s="40">
        <v>2.2000000000000002</v>
      </c>
      <c r="G829" s="40"/>
      <c r="H829" s="40">
        <f>F829-G829</f>
        <v>2.2000000000000002</v>
      </c>
      <c r="I829" s="38" t="s">
        <v>102</v>
      </c>
    </row>
    <row r="830" spans="1:9" s="4" customFormat="1" ht="28.5" customHeight="1">
      <c r="A830" s="38">
        <v>794</v>
      </c>
      <c r="B830" s="124" t="s">
        <v>1546</v>
      </c>
      <c r="C830" s="72" t="s">
        <v>17</v>
      </c>
      <c r="D830" s="274" t="s">
        <v>1547</v>
      </c>
      <c r="E830" s="141" t="s">
        <v>1548</v>
      </c>
      <c r="F830" s="45">
        <v>1.6</v>
      </c>
      <c r="G830" s="45">
        <v>0.14230000000000001</v>
      </c>
      <c r="H830" s="45">
        <v>1.46</v>
      </c>
      <c r="I830" s="72" t="s">
        <v>102</v>
      </c>
    </row>
    <row r="831" spans="1:9" s="4" customFormat="1" ht="18.75" customHeight="1">
      <c r="A831" s="38">
        <v>795</v>
      </c>
      <c r="B831" s="56" t="s">
        <v>1549</v>
      </c>
      <c r="C831" s="72" t="s">
        <v>17</v>
      </c>
      <c r="D831" s="56" t="s">
        <v>1550</v>
      </c>
      <c r="E831" s="49" t="s">
        <v>336</v>
      </c>
      <c r="F831" s="45">
        <v>1.2</v>
      </c>
      <c r="G831" s="53">
        <v>0.12</v>
      </c>
      <c r="H831" s="102">
        <v>1.08</v>
      </c>
      <c r="I831" s="72" t="s">
        <v>102</v>
      </c>
    </row>
    <row r="832" spans="1:9" s="14" customFormat="1" ht="30.75" customHeight="1">
      <c r="A832" s="38">
        <v>796</v>
      </c>
      <c r="B832" s="288" t="s">
        <v>1551</v>
      </c>
      <c r="C832" s="158" t="s">
        <v>14</v>
      </c>
      <c r="D832" s="124" t="s">
        <v>1552</v>
      </c>
      <c r="E832" s="289" t="s">
        <v>30</v>
      </c>
      <c r="F832" s="290">
        <v>1.3</v>
      </c>
      <c r="G832" s="291"/>
      <c r="H832" s="290">
        <v>1.3</v>
      </c>
      <c r="I832" s="100" t="s">
        <v>118</v>
      </c>
    </row>
    <row r="833" spans="1:9" s="16" customFormat="1" ht="39" customHeight="1">
      <c r="A833" s="38">
        <v>797</v>
      </c>
      <c r="B833" s="56" t="s">
        <v>1553</v>
      </c>
      <c r="C833" s="72" t="s">
        <v>17</v>
      </c>
      <c r="D833" s="56" t="s">
        <v>1554</v>
      </c>
      <c r="E833" s="49" t="s">
        <v>40</v>
      </c>
      <c r="F833" s="45">
        <v>5</v>
      </c>
      <c r="G833" s="45">
        <v>0.5</v>
      </c>
      <c r="H833" s="45">
        <v>4.5</v>
      </c>
      <c r="I833" s="102" t="s">
        <v>144</v>
      </c>
    </row>
    <row r="834" spans="1:9" s="9" customFormat="1" ht="27" customHeight="1">
      <c r="A834" s="38">
        <v>798</v>
      </c>
      <c r="B834" s="35" t="s">
        <v>1555</v>
      </c>
      <c r="C834" s="38" t="s">
        <v>14</v>
      </c>
      <c r="D834" s="35" t="s">
        <v>1556</v>
      </c>
      <c r="E834" s="39" t="s">
        <v>23</v>
      </c>
      <c r="F834" s="40">
        <v>1.08</v>
      </c>
      <c r="G834" s="40"/>
      <c r="H834" s="40">
        <f t="shared" ref="H834:H835" si="110">F834-G834</f>
        <v>1.08</v>
      </c>
      <c r="I834" s="77" t="s">
        <v>144</v>
      </c>
    </row>
    <row r="835" spans="1:9" s="14" customFormat="1" ht="19.5" customHeight="1">
      <c r="A835" s="38">
        <v>799</v>
      </c>
      <c r="B835" s="35" t="s">
        <v>1557</v>
      </c>
      <c r="C835" s="38" t="s">
        <v>14</v>
      </c>
      <c r="D835" s="35" t="s">
        <v>1558</v>
      </c>
      <c r="E835" s="39" t="s">
        <v>23</v>
      </c>
      <c r="F835" s="40">
        <v>1.2</v>
      </c>
      <c r="G835" s="40"/>
      <c r="H835" s="40">
        <f t="shared" si="110"/>
        <v>1.2</v>
      </c>
      <c r="I835" s="38" t="s">
        <v>144</v>
      </c>
    </row>
    <row r="836" spans="1:9" s="16" customFormat="1" ht="75.75" customHeight="1">
      <c r="A836" s="38">
        <v>800</v>
      </c>
      <c r="B836" s="182" t="s">
        <v>1559</v>
      </c>
      <c r="C836" s="72" t="s">
        <v>17</v>
      </c>
      <c r="D836" s="56" t="s">
        <v>1560</v>
      </c>
      <c r="E836" s="141" t="s">
        <v>115</v>
      </c>
      <c r="F836" s="45">
        <v>1.2</v>
      </c>
      <c r="G836" s="45">
        <v>0.3</v>
      </c>
      <c r="H836" s="45">
        <v>0.9</v>
      </c>
      <c r="I836" s="72" t="s">
        <v>167</v>
      </c>
    </row>
    <row r="837" spans="1:9" s="16" customFormat="1" ht="26.25" customHeight="1">
      <c r="A837" s="38">
        <v>801</v>
      </c>
      <c r="B837" s="56" t="s">
        <v>1561</v>
      </c>
      <c r="C837" s="72" t="s">
        <v>14</v>
      </c>
      <c r="D837" s="56" t="s">
        <v>1562</v>
      </c>
      <c r="E837" s="49" t="s">
        <v>23</v>
      </c>
      <c r="F837" s="45">
        <v>1</v>
      </c>
      <c r="G837" s="45"/>
      <c r="H837" s="45">
        <v>1</v>
      </c>
      <c r="I837" s="72" t="s">
        <v>167</v>
      </c>
    </row>
    <row r="838" spans="1:9" s="16" customFormat="1" ht="51.75" customHeight="1">
      <c r="A838" s="38">
        <v>802</v>
      </c>
      <c r="B838" s="56" t="s">
        <v>1563</v>
      </c>
      <c r="C838" s="72" t="s">
        <v>14</v>
      </c>
      <c r="D838" s="56" t="s">
        <v>1564</v>
      </c>
      <c r="E838" s="49" t="s">
        <v>23</v>
      </c>
      <c r="F838" s="45">
        <v>1.8</v>
      </c>
      <c r="G838" s="45"/>
      <c r="H838" s="45">
        <v>1.8</v>
      </c>
      <c r="I838" s="72" t="s">
        <v>167</v>
      </c>
    </row>
    <row r="839" spans="1:9" s="14" customFormat="1" ht="26.25" customHeight="1">
      <c r="A839" s="38">
        <v>803</v>
      </c>
      <c r="B839" s="35" t="s">
        <v>1565</v>
      </c>
      <c r="C839" s="38" t="s">
        <v>14</v>
      </c>
      <c r="D839" s="35" t="s">
        <v>1566</v>
      </c>
      <c r="E839" s="39" t="s">
        <v>23</v>
      </c>
      <c r="F839" s="40">
        <v>1.1000000000000001</v>
      </c>
      <c r="G839" s="40"/>
      <c r="H839" s="40">
        <f t="shared" ref="H839:H841" si="111">F839-G839</f>
        <v>1.1000000000000001</v>
      </c>
      <c r="I839" s="38" t="s">
        <v>167</v>
      </c>
    </row>
    <row r="840" spans="1:9" s="14" customFormat="1" ht="26.25" customHeight="1">
      <c r="A840" s="38">
        <v>804</v>
      </c>
      <c r="B840" s="35" t="s">
        <v>1567</v>
      </c>
      <c r="C840" s="38" t="s">
        <v>14</v>
      </c>
      <c r="D840" s="35" t="s">
        <v>1568</v>
      </c>
      <c r="E840" s="39" t="s">
        <v>23</v>
      </c>
      <c r="F840" s="40">
        <v>1</v>
      </c>
      <c r="G840" s="40"/>
      <c r="H840" s="40">
        <f t="shared" si="111"/>
        <v>1</v>
      </c>
      <c r="I840" s="38" t="s">
        <v>167</v>
      </c>
    </row>
    <row r="841" spans="1:9" s="9" customFormat="1" ht="26.25" customHeight="1">
      <c r="A841" s="38">
        <v>805</v>
      </c>
      <c r="B841" s="35" t="s">
        <v>1569</v>
      </c>
      <c r="C841" s="38" t="s">
        <v>14</v>
      </c>
      <c r="D841" s="35" t="s">
        <v>1570</v>
      </c>
      <c r="E841" s="39" t="s">
        <v>23</v>
      </c>
      <c r="F841" s="40">
        <v>4.5</v>
      </c>
      <c r="G841" s="40"/>
      <c r="H841" s="40">
        <f t="shared" si="111"/>
        <v>4.5</v>
      </c>
      <c r="I841" s="38" t="s">
        <v>167</v>
      </c>
    </row>
    <row r="842" spans="1:9" s="14" customFormat="1" ht="26.25" customHeight="1">
      <c r="A842" s="38">
        <v>806</v>
      </c>
      <c r="B842" s="35" t="s">
        <v>1571</v>
      </c>
      <c r="C842" s="38" t="s">
        <v>14</v>
      </c>
      <c r="D842" s="35" t="s">
        <v>1572</v>
      </c>
      <c r="E842" s="39" t="s">
        <v>511</v>
      </c>
      <c r="F842" s="40">
        <v>2.8279999999999998</v>
      </c>
      <c r="G842" s="40"/>
      <c r="H842" s="40">
        <v>1.1312</v>
      </c>
      <c r="I842" s="38" t="s">
        <v>212</v>
      </c>
    </row>
    <row r="843" spans="1:9" s="16" customFormat="1" ht="25.5" customHeight="1">
      <c r="A843" s="38">
        <v>807</v>
      </c>
      <c r="B843" s="56" t="s">
        <v>1573</v>
      </c>
      <c r="C843" s="72" t="s">
        <v>14</v>
      </c>
      <c r="D843" s="56" t="s">
        <v>1574</v>
      </c>
      <c r="E843" s="72" t="s">
        <v>23</v>
      </c>
      <c r="F843" s="53">
        <v>2</v>
      </c>
      <c r="G843" s="257"/>
      <c r="H843" s="53">
        <v>2</v>
      </c>
      <c r="I843" s="72" t="s">
        <v>212</v>
      </c>
    </row>
    <row r="844" spans="1:9" s="14" customFormat="1" ht="40.5" customHeight="1">
      <c r="A844" s="38">
        <v>808</v>
      </c>
      <c r="B844" s="35" t="s">
        <v>1575</v>
      </c>
      <c r="C844" s="38" t="s">
        <v>17</v>
      </c>
      <c r="D844" s="35" t="s">
        <v>1576</v>
      </c>
      <c r="E844" s="39" t="s">
        <v>360</v>
      </c>
      <c r="F844" s="40">
        <v>10</v>
      </c>
      <c r="G844" s="40">
        <v>3</v>
      </c>
      <c r="H844" s="40">
        <v>7</v>
      </c>
      <c r="I844" s="38" t="s">
        <v>212</v>
      </c>
    </row>
    <row r="845" spans="1:9" s="9" customFormat="1" ht="30.75" customHeight="1">
      <c r="A845" s="38">
        <v>809</v>
      </c>
      <c r="B845" s="56" t="s">
        <v>1577</v>
      </c>
      <c r="C845" s="72" t="s">
        <v>14</v>
      </c>
      <c r="D845" s="56" t="s">
        <v>1578</v>
      </c>
      <c r="E845" s="72" t="s">
        <v>30</v>
      </c>
      <c r="F845" s="292">
        <v>1.77</v>
      </c>
      <c r="G845" s="293"/>
      <c r="H845" s="292">
        <v>1.77</v>
      </c>
      <c r="I845" s="77" t="s">
        <v>212</v>
      </c>
    </row>
    <row r="846" spans="1:9" s="9" customFormat="1" ht="67.5" customHeight="1">
      <c r="A846" s="38">
        <v>810</v>
      </c>
      <c r="B846" s="294" t="s">
        <v>1579</v>
      </c>
      <c r="C846" s="38" t="s">
        <v>14</v>
      </c>
      <c r="D846" s="294" t="s">
        <v>1780</v>
      </c>
      <c r="E846" s="295" t="s">
        <v>30</v>
      </c>
      <c r="F846" s="40">
        <v>2.5</v>
      </c>
      <c r="G846" s="40"/>
      <c r="H846" s="40">
        <f t="shared" ref="H846:H847" si="112">F846-G846</f>
        <v>2.5</v>
      </c>
      <c r="I846" s="38" t="s">
        <v>212</v>
      </c>
    </row>
    <row r="847" spans="1:9" s="9" customFormat="1" ht="29.25" customHeight="1">
      <c r="A847" s="38">
        <v>811</v>
      </c>
      <c r="B847" s="35" t="s">
        <v>1580</v>
      </c>
      <c r="C847" s="115" t="s">
        <v>14</v>
      </c>
      <c r="D847" s="35" t="s">
        <v>1581</v>
      </c>
      <c r="E847" s="39" t="s">
        <v>30</v>
      </c>
      <c r="F847" s="40">
        <v>1.2</v>
      </c>
      <c r="G847" s="40"/>
      <c r="H847" s="40">
        <f t="shared" si="112"/>
        <v>1.2</v>
      </c>
      <c r="I847" s="38" t="s">
        <v>253</v>
      </c>
    </row>
    <row r="848" spans="1:9" s="14" customFormat="1" ht="30.75" customHeight="1">
      <c r="A848" s="38">
        <v>812</v>
      </c>
      <c r="B848" s="35" t="s">
        <v>1582</v>
      </c>
      <c r="C848" s="38" t="s">
        <v>14</v>
      </c>
      <c r="D848" s="35" t="s">
        <v>1583</v>
      </c>
      <c r="E848" s="39" t="s">
        <v>511</v>
      </c>
      <c r="F848" s="40">
        <v>7.3644999999999996</v>
      </c>
      <c r="G848" s="40"/>
      <c r="H848" s="40">
        <v>2.9458000000000002</v>
      </c>
      <c r="I848" s="38" t="s">
        <v>253</v>
      </c>
    </row>
    <row r="849" spans="1:9" s="3" customFormat="1" ht="18.75" customHeight="1">
      <c r="A849" s="38">
        <v>813</v>
      </c>
      <c r="B849" s="258" t="s">
        <v>1584</v>
      </c>
      <c r="C849" s="202" t="s">
        <v>14</v>
      </c>
      <c r="D849" s="35" t="s">
        <v>1585</v>
      </c>
      <c r="E849" s="39" t="s">
        <v>139</v>
      </c>
      <c r="F849" s="40">
        <v>1</v>
      </c>
      <c r="G849" s="40"/>
      <c r="H849" s="40">
        <v>1</v>
      </c>
      <c r="I849" s="77" t="s">
        <v>253</v>
      </c>
    </row>
    <row r="850" spans="1:9" s="9" customFormat="1" ht="28.5" customHeight="1">
      <c r="A850" s="38">
        <v>814</v>
      </c>
      <c r="B850" s="258" t="s">
        <v>1586</v>
      </c>
      <c r="C850" s="202" t="s">
        <v>14</v>
      </c>
      <c r="D850" s="35" t="s">
        <v>1587</v>
      </c>
      <c r="E850" s="39" t="s">
        <v>30</v>
      </c>
      <c r="F850" s="40">
        <v>3.5</v>
      </c>
      <c r="G850" s="40"/>
      <c r="H850" s="40">
        <v>3.5</v>
      </c>
      <c r="I850" s="77" t="s">
        <v>253</v>
      </c>
    </row>
    <row r="851" spans="1:9" s="14" customFormat="1" ht="18.75" customHeight="1">
      <c r="A851" s="38">
        <v>815</v>
      </c>
      <c r="B851" s="111" t="s">
        <v>1588</v>
      </c>
      <c r="C851" s="178" t="s">
        <v>14</v>
      </c>
      <c r="D851" s="35" t="s">
        <v>1589</v>
      </c>
      <c r="E851" s="39" t="s">
        <v>50</v>
      </c>
      <c r="F851" s="40">
        <v>6</v>
      </c>
      <c r="G851" s="40"/>
      <c r="H851" s="40">
        <v>6</v>
      </c>
      <c r="I851" s="77" t="s">
        <v>253</v>
      </c>
    </row>
    <row r="852" spans="1:9" s="14" customFormat="1" ht="18.75" customHeight="1">
      <c r="A852" s="300" t="s">
        <v>1590</v>
      </c>
      <c r="B852" s="301"/>
      <c r="C852" s="269"/>
      <c r="D852" s="139"/>
      <c r="E852" s="32"/>
      <c r="F852" s="37">
        <f t="shared" ref="F852:H852" si="113">SUM(F853:F859)</f>
        <v>105.40800000000002</v>
      </c>
      <c r="G852" s="37">
        <f t="shared" si="113"/>
        <v>6.1</v>
      </c>
      <c r="H852" s="37">
        <f t="shared" si="113"/>
        <v>99.308000000000007</v>
      </c>
      <c r="I852" s="162"/>
    </row>
    <row r="853" spans="1:9" s="14" customFormat="1" ht="30.75" customHeight="1">
      <c r="A853" s="38">
        <v>816</v>
      </c>
      <c r="B853" s="259" t="s">
        <v>1591</v>
      </c>
      <c r="C853" s="117" t="s">
        <v>14</v>
      </c>
      <c r="D853" s="35" t="s">
        <v>1592</v>
      </c>
      <c r="E853" s="39" t="s">
        <v>50</v>
      </c>
      <c r="F853" s="40">
        <v>6.3280000000000003</v>
      </c>
      <c r="G853" s="40"/>
      <c r="H853" s="40">
        <v>6.3280000000000003</v>
      </c>
      <c r="I853" s="77" t="s">
        <v>31</v>
      </c>
    </row>
    <row r="854" spans="1:9" s="14" customFormat="1" ht="27" customHeight="1">
      <c r="A854" s="38">
        <v>817</v>
      </c>
      <c r="B854" s="259" t="s">
        <v>1593</v>
      </c>
      <c r="C854" s="117" t="s">
        <v>14</v>
      </c>
      <c r="D854" s="35" t="s">
        <v>1782</v>
      </c>
      <c r="E854" s="39" t="s">
        <v>43</v>
      </c>
      <c r="F854" s="40">
        <v>5</v>
      </c>
      <c r="G854" s="40"/>
      <c r="H854" s="40">
        <v>5</v>
      </c>
      <c r="I854" s="77" t="s">
        <v>31</v>
      </c>
    </row>
    <row r="855" spans="1:9" s="16" customFormat="1" ht="21.75" customHeight="1">
      <c r="A855" s="38">
        <v>818</v>
      </c>
      <c r="B855" s="109" t="s">
        <v>1781</v>
      </c>
      <c r="C855" s="110" t="s">
        <v>17</v>
      </c>
      <c r="D855" s="56" t="s">
        <v>1594</v>
      </c>
      <c r="E855" s="49" t="s">
        <v>714</v>
      </c>
      <c r="F855" s="45">
        <v>12</v>
      </c>
      <c r="G855" s="45">
        <v>5.5</v>
      </c>
      <c r="H855" s="45">
        <v>6.5</v>
      </c>
      <c r="I855" s="102" t="s">
        <v>31</v>
      </c>
    </row>
    <row r="856" spans="1:9" s="14" customFormat="1" ht="17.25" customHeight="1">
      <c r="A856" s="38">
        <v>819</v>
      </c>
      <c r="B856" s="260" t="s">
        <v>1595</v>
      </c>
      <c r="C856" s="261" t="s">
        <v>14</v>
      </c>
      <c r="D856" s="35" t="s">
        <v>1596</v>
      </c>
      <c r="E856" s="39" t="s">
        <v>23</v>
      </c>
      <c r="F856" s="40">
        <v>76.400000000000006</v>
      </c>
      <c r="G856" s="40"/>
      <c r="H856" s="40">
        <v>76.400000000000006</v>
      </c>
      <c r="I856" s="77" t="s">
        <v>253</v>
      </c>
    </row>
    <row r="857" spans="1:9" s="14" customFormat="1" ht="45" customHeight="1">
      <c r="A857" s="38">
        <v>820</v>
      </c>
      <c r="B857" s="35" t="s">
        <v>1597</v>
      </c>
      <c r="C857" s="38" t="s">
        <v>14</v>
      </c>
      <c r="D857" s="35" t="s">
        <v>1598</v>
      </c>
      <c r="E857" s="39" t="s">
        <v>23</v>
      </c>
      <c r="F857" s="40">
        <v>1.5</v>
      </c>
      <c r="G857" s="40"/>
      <c r="H857" s="40">
        <f>F857-G857</f>
        <v>1.5</v>
      </c>
      <c r="I857" s="38" t="s">
        <v>1599</v>
      </c>
    </row>
    <row r="858" spans="1:9" s="14" customFormat="1" ht="45" customHeight="1">
      <c r="A858" s="38">
        <v>821</v>
      </c>
      <c r="B858" s="294" t="s">
        <v>1600</v>
      </c>
      <c r="C858" s="211" t="s">
        <v>17</v>
      </c>
      <c r="D858" s="294" t="s">
        <v>1601</v>
      </c>
      <c r="E858" s="295" t="s">
        <v>317</v>
      </c>
      <c r="F858" s="40">
        <v>1.2</v>
      </c>
      <c r="G858" s="40">
        <v>0.6</v>
      </c>
      <c r="H858" s="40">
        <v>0.6</v>
      </c>
      <c r="I858" s="296" t="s">
        <v>1602</v>
      </c>
    </row>
    <row r="859" spans="1:9" s="14" customFormat="1" ht="30.75" customHeight="1">
      <c r="A859" s="38">
        <v>822</v>
      </c>
      <c r="B859" s="259" t="s">
        <v>1603</v>
      </c>
      <c r="C859" s="117" t="s">
        <v>14</v>
      </c>
      <c r="D859" s="35" t="s">
        <v>1783</v>
      </c>
      <c r="E859" s="39" t="s">
        <v>23</v>
      </c>
      <c r="F859" s="40">
        <v>2.98</v>
      </c>
      <c r="G859" s="40"/>
      <c r="H859" s="40">
        <v>2.98</v>
      </c>
      <c r="I859" s="77" t="s">
        <v>1604</v>
      </c>
    </row>
    <row r="860" spans="1:9">
      <c r="A860" s="262"/>
      <c r="B860" s="263"/>
      <c r="C860" s="264"/>
      <c r="D860" s="263"/>
      <c r="E860" s="265"/>
      <c r="F860" s="266"/>
      <c r="G860" s="266"/>
      <c r="H860" s="266"/>
      <c r="I860" s="267"/>
    </row>
  </sheetData>
  <sortState ref="A23:K149">
    <sortCondition ref="B23:B149"/>
  </sortState>
  <mergeCells count="28">
    <mergeCell ref="A763:B763"/>
    <mergeCell ref="A816:B816"/>
    <mergeCell ref="A852:B852"/>
    <mergeCell ref="A216:B216"/>
    <mergeCell ref="A539:B539"/>
    <mergeCell ref="A579:B579"/>
    <mergeCell ref="A704:B704"/>
    <mergeCell ref="A705:B705"/>
    <mergeCell ref="A758:B758"/>
    <mergeCell ref="A261:B261"/>
    <mergeCell ref="A344:B344"/>
    <mergeCell ref="A345:B345"/>
    <mergeCell ref="A365:B365"/>
    <mergeCell ref="A505:B505"/>
    <mergeCell ref="A159:B159"/>
    <mergeCell ref="A206:B206"/>
    <mergeCell ref="A215:B215"/>
    <mergeCell ref="A241:B241"/>
    <mergeCell ref="A7:B7"/>
    <mergeCell ref="A8:B8"/>
    <mergeCell ref="A15:B15"/>
    <mergeCell ref="A22:B22"/>
    <mergeCell ref="A158:B158"/>
    <mergeCell ref="A1:B1"/>
    <mergeCell ref="A2:I2"/>
    <mergeCell ref="H3:I3"/>
    <mergeCell ref="A5:B5"/>
    <mergeCell ref="A6:B6"/>
  </mergeCells>
  <phoneticPr fontId="13" type="noConversion"/>
  <printOptions horizontalCentered="1"/>
  <pageMargins left="0.70866141732283472" right="0.70866141732283472" top="0.74803149606299213" bottom="0.74803149606299213" header="0.31496062992125984" footer="0.31496062992125984"/>
  <pageSetup paperSize="9" firstPageNumber="134" orientation="landscape" useFirstPageNumber="1"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正式</vt:lpstr>
      <vt:lpstr>正式!Print_Titles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高振</dc:creator>
  <cp:lastModifiedBy>lx</cp:lastModifiedBy>
  <cp:lastPrinted>2016-05-23T07:40:12Z</cp:lastPrinted>
  <dcterms:created xsi:type="dcterms:W3CDTF">2004-05-09T06:47:00Z</dcterms:created>
  <dcterms:modified xsi:type="dcterms:W3CDTF">2016-05-23T07:40:33Z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