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1145" activeTab="0"/>
  </bookViews>
  <sheets>
    <sheet name="Sheet1" sheetId="1" r:id="rId1"/>
    <sheet name="Sheet2" sheetId="2" r:id="rId2"/>
  </sheets>
  <definedNames>
    <definedName name="_xlnm.Print_Area" localSheetId="0">'Sheet1'!$A$1:$Q$423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<sst xmlns="http://schemas.openxmlformats.org/spreadsheetml/2006/main" count="2652" uniqueCount="1049">
  <si>
    <r>
      <rPr>
        <sz val="10"/>
        <color indexed="8"/>
        <rFont val="宋体"/>
        <family val="0"/>
      </rPr>
      <t>向群、上角</t>
    </r>
  </si>
  <si>
    <r>
      <rPr>
        <sz val="10"/>
        <color indexed="8"/>
        <rFont val="宋体"/>
        <family val="0"/>
      </rPr>
      <t>高塘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新生</t>
    </r>
  </si>
  <si>
    <r>
      <rPr>
        <sz val="10"/>
        <color indexed="8"/>
        <rFont val="宋体"/>
        <family val="0"/>
      </rPr>
      <t>高塘、新生</t>
    </r>
  </si>
  <si>
    <r>
      <rPr>
        <sz val="10"/>
        <color indexed="8"/>
        <rFont val="宋体"/>
        <family val="0"/>
      </rPr>
      <t>超南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上围岭</t>
    </r>
  </si>
  <si>
    <r>
      <rPr>
        <sz val="10"/>
        <color indexed="8"/>
        <rFont val="宋体"/>
        <family val="0"/>
      </rPr>
      <t>上围岭</t>
    </r>
  </si>
  <si>
    <r>
      <rPr>
        <sz val="10"/>
        <color indexed="8"/>
        <rFont val="宋体"/>
        <family val="0"/>
      </rPr>
      <t>农会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打鼓墩</t>
    </r>
  </si>
  <si>
    <r>
      <rPr>
        <sz val="10"/>
        <color indexed="8"/>
        <rFont val="宋体"/>
        <family val="0"/>
      </rPr>
      <t>超竹</t>
    </r>
  </si>
  <si>
    <r>
      <rPr>
        <sz val="10"/>
        <color indexed="8"/>
        <rFont val="宋体"/>
        <family val="0"/>
      </rPr>
      <t>打鼓墩</t>
    </r>
  </si>
  <si>
    <r>
      <t>S332</t>
    </r>
    <r>
      <rPr>
        <sz val="10"/>
        <color indexed="8"/>
        <rFont val="宋体"/>
        <family val="0"/>
      </rPr>
      <t>线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排里</t>
    </r>
  </si>
  <si>
    <r>
      <rPr>
        <sz val="10"/>
        <color indexed="8"/>
        <rFont val="宋体"/>
        <family val="0"/>
      </rPr>
      <t>程北</t>
    </r>
  </si>
  <si>
    <r>
      <rPr>
        <sz val="10"/>
        <color indexed="8"/>
        <rFont val="宋体"/>
        <family val="0"/>
      </rPr>
      <t>排里</t>
    </r>
  </si>
  <si>
    <r>
      <rPr>
        <sz val="10"/>
        <color indexed="8"/>
        <rFont val="宋体"/>
        <family val="0"/>
      </rPr>
      <t>平岗路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丙部里</t>
    </r>
  </si>
  <si>
    <r>
      <rPr>
        <sz val="10"/>
        <color indexed="8"/>
        <rFont val="宋体"/>
        <family val="0"/>
      </rPr>
      <t>墩背</t>
    </r>
  </si>
  <si>
    <r>
      <rPr>
        <sz val="10"/>
        <color indexed="8"/>
        <rFont val="宋体"/>
        <family val="0"/>
      </rPr>
      <t>丙部里</t>
    </r>
  </si>
  <si>
    <r>
      <t>S225</t>
    </r>
    <r>
      <rPr>
        <sz val="10"/>
        <color indexed="8"/>
        <rFont val="宋体"/>
        <family val="0"/>
      </rPr>
      <t>线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石龙寨山下</t>
    </r>
  </si>
  <si>
    <r>
      <rPr>
        <sz val="10"/>
        <color indexed="8"/>
        <rFont val="宋体"/>
        <family val="0"/>
      </rPr>
      <t>西河</t>
    </r>
  </si>
  <si>
    <r>
      <rPr>
        <sz val="10"/>
        <color indexed="8"/>
        <rFont val="宋体"/>
        <family val="0"/>
      </rPr>
      <t>石龙寨</t>
    </r>
  </si>
  <si>
    <r>
      <rPr>
        <sz val="10"/>
        <color indexed="8"/>
        <rFont val="宋体"/>
        <family val="0"/>
      </rPr>
      <t>灵水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尖山</t>
    </r>
  </si>
  <si>
    <r>
      <rPr>
        <sz val="10"/>
        <color indexed="8"/>
        <rFont val="宋体"/>
        <family val="0"/>
      </rPr>
      <t>东石</t>
    </r>
  </si>
  <si>
    <r>
      <rPr>
        <sz val="10"/>
        <color indexed="8"/>
        <rFont val="宋体"/>
        <family val="0"/>
      </rPr>
      <t>灵水</t>
    </r>
  </si>
  <si>
    <r>
      <rPr>
        <sz val="10"/>
        <color indexed="8"/>
        <rFont val="宋体"/>
        <family val="0"/>
      </rPr>
      <t>尖山</t>
    </r>
  </si>
  <si>
    <r>
      <rPr>
        <sz val="10"/>
        <color indexed="8"/>
        <rFont val="宋体"/>
        <family val="0"/>
      </rPr>
      <t>灵水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上村</t>
    </r>
  </si>
  <si>
    <r>
      <t>S332—</t>
    </r>
    <r>
      <rPr>
        <sz val="10"/>
        <color indexed="8"/>
        <rFont val="宋体"/>
        <family val="0"/>
      </rPr>
      <t>明洋</t>
    </r>
  </si>
  <si>
    <r>
      <rPr>
        <sz val="10"/>
        <color indexed="8"/>
        <rFont val="宋体"/>
        <family val="0"/>
      </rPr>
      <t>明洋</t>
    </r>
  </si>
  <si>
    <r>
      <rPr>
        <sz val="10"/>
        <color indexed="8"/>
        <rFont val="宋体"/>
        <family val="0"/>
      </rPr>
      <t>梅子坑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明洋</t>
    </r>
  </si>
  <si>
    <r>
      <rPr>
        <sz val="10"/>
        <color indexed="8"/>
        <rFont val="宋体"/>
        <family val="0"/>
      </rPr>
      <t>梅子坑</t>
    </r>
  </si>
  <si>
    <r>
      <rPr>
        <sz val="10"/>
        <color indexed="8"/>
        <rFont val="宋体"/>
        <family val="0"/>
      </rPr>
      <t>寨下大桥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小山屋</t>
    </r>
  </si>
  <si>
    <r>
      <rPr>
        <sz val="10"/>
        <color indexed="8"/>
        <rFont val="宋体"/>
        <family val="0"/>
      </rPr>
      <t>河头</t>
    </r>
  </si>
  <si>
    <r>
      <rPr>
        <sz val="10"/>
        <color indexed="8"/>
        <rFont val="宋体"/>
        <family val="0"/>
      </rPr>
      <t>寨下</t>
    </r>
  </si>
  <si>
    <r>
      <rPr>
        <sz val="10"/>
        <color indexed="8"/>
        <rFont val="宋体"/>
        <family val="0"/>
      </rPr>
      <t>黄田管护房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黄田龙文自然保护区</t>
    </r>
  </si>
  <si>
    <r>
      <rPr>
        <sz val="10"/>
        <color indexed="8"/>
        <rFont val="宋体"/>
        <family val="0"/>
      </rPr>
      <t>黄田</t>
    </r>
  </si>
  <si>
    <r>
      <rPr>
        <sz val="10"/>
        <color indexed="8"/>
        <rFont val="宋体"/>
        <family val="0"/>
      </rPr>
      <t>黄田龙文</t>
    </r>
  </si>
  <si>
    <r>
      <rPr>
        <sz val="10"/>
        <color indexed="8"/>
        <rFont val="宋体"/>
        <family val="0"/>
      </rPr>
      <t>原丙畲小学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交子隆</t>
    </r>
  </si>
  <si>
    <r>
      <rPr>
        <sz val="10"/>
        <color indexed="8"/>
        <rFont val="宋体"/>
        <family val="0"/>
      </rPr>
      <t>樟坑</t>
    </r>
  </si>
  <si>
    <r>
      <rPr>
        <sz val="10"/>
        <color indexed="8"/>
        <rFont val="宋体"/>
        <family val="0"/>
      </rPr>
      <t>交子隆</t>
    </r>
  </si>
  <si>
    <r>
      <rPr>
        <sz val="10"/>
        <color indexed="8"/>
        <rFont val="宋体"/>
        <family val="0"/>
      </rPr>
      <t>礤上口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舰公坑</t>
    </r>
  </si>
  <si>
    <r>
      <rPr>
        <sz val="10"/>
        <color indexed="8"/>
        <rFont val="宋体"/>
        <family val="0"/>
      </rPr>
      <t>热柘</t>
    </r>
  </si>
  <si>
    <r>
      <rPr>
        <sz val="10"/>
        <color indexed="8"/>
        <rFont val="宋体"/>
        <family val="0"/>
      </rPr>
      <t>礤上</t>
    </r>
  </si>
  <si>
    <r>
      <rPr>
        <sz val="10"/>
        <color indexed="8"/>
        <rFont val="宋体"/>
        <family val="0"/>
      </rPr>
      <t>舰公坑</t>
    </r>
  </si>
  <si>
    <r>
      <rPr>
        <sz val="10"/>
        <color indexed="8"/>
        <rFont val="宋体"/>
        <family val="0"/>
      </rPr>
      <t>绿叶水厂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水口</t>
    </r>
  </si>
  <si>
    <r>
      <rPr>
        <sz val="10"/>
        <color indexed="8"/>
        <rFont val="宋体"/>
        <family val="0"/>
      </rPr>
      <t>水口</t>
    </r>
  </si>
  <si>
    <r>
      <rPr>
        <sz val="10"/>
        <color indexed="8"/>
        <rFont val="宋体"/>
        <family val="0"/>
      </rPr>
      <t>乌石头窝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杉树坑</t>
    </r>
  </si>
  <si>
    <r>
      <rPr>
        <sz val="10"/>
        <color indexed="8"/>
        <rFont val="宋体"/>
        <family val="0"/>
      </rPr>
      <t>乌石头窝</t>
    </r>
  </si>
  <si>
    <r>
      <rPr>
        <sz val="10"/>
        <color indexed="8"/>
        <rFont val="宋体"/>
        <family val="0"/>
      </rPr>
      <t>黄竹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竹坪</t>
    </r>
  </si>
  <si>
    <r>
      <rPr>
        <sz val="10"/>
        <color indexed="8"/>
        <rFont val="宋体"/>
        <family val="0"/>
      </rPr>
      <t>黄竹峰</t>
    </r>
  </si>
  <si>
    <r>
      <rPr>
        <sz val="10"/>
        <color indexed="8"/>
        <rFont val="宋体"/>
        <family val="0"/>
      </rPr>
      <t>竹坪</t>
    </r>
  </si>
  <si>
    <r>
      <rPr>
        <sz val="10"/>
        <color indexed="8"/>
        <rFont val="宋体"/>
        <family val="0"/>
      </rPr>
      <t>村址路口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背夫</t>
    </r>
  </si>
  <si>
    <r>
      <rPr>
        <sz val="10"/>
        <color indexed="8"/>
        <rFont val="宋体"/>
        <family val="0"/>
      </rPr>
      <t>上山</t>
    </r>
  </si>
  <si>
    <r>
      <rPr>
        <sz val="10"/>
        <color indexed="8"/>
        <rFont val="宋体"/>
        <family val="0"/>
      </rPr>
      <t>背夫</t>
    </r>
  </si>
  <si>
    <r>
      <rPr>
        <sz val="10"/>
        <color indexed="8"/>
        <rFont val="宋体"/>
        <family val="0"/>
      </rPr>
      <t>宫角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石灰圳</t>
    </r>
  </si>
  <si>
    <r>
      <rPr>
        <sz val="10"/>
        <color indexed="8"/>
        <rFont val="宋体"/>
        <family val="0"/>
      </rPr>
      <t>小柘</t>
    </r>
  </si>
  <si>
    <r>
      <rPr>
        <sz val="10"/>
        <color indexed="8"/>
        <rFont val="宋体"/>
        <family val="0"/>
      </rPr>
      <t>石灰圳</t>
    </r>
  </si>
  <si>
    <r>
      <rPr>
        <sz val="10"/>
        <color indexed="8"/>
        <rFont val="宋体"/>
        <family val="0"/>
      </rPr>
      <t>大塘肚路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杉山里</t>
    </r>
  </si>
  <si>
    <r>
      <rPr>
        <sz val="10"/>
        <color indexed="8"/>
        <rFont val="宋体"/>
        <family val="0"/>
      </rPr>
      <t>仁居</t>
    </r>
  </si>
  <si>
    <r>
      <rPr>
        <sz val="10"/>
        <color indexed="8"/>
        <rFont val="宋体"/>
        <family val="0"/>
      </rPr>
      <t>飞龙</t>
    </r>
  </si>
  <si>
    <r>
      <rPr>
        <sz val="10"/>
        <color indexed="8"/>
        <rFont val="宋体"/>
        <family val="0"/>
      </rPr>
      <t>杉山里</t>
    </r>
  </si>
  <si>
    <r>
      <rPr>
        <sz val="10"/>
        <color indexed="8"/>
        <rFont val="宋体"/>
        <family val="0"/>
      </rPr>
      <t>凤仪村坪叶村道</t>
    </r>
  </si>
  <si>
    <r>
      <rPr>
        <sz val="10"/>
        <color indexed="8"/>
        <rFont val="宋体"/>
        <family val="0"/>
      </rPr>
      <t>凤仪</t>
    </r>
  </si>
  <si>
    <r>
      <rPr>
        <sz val="10"/>
        <color indexed="8"/>
        <rFont val="宋体"/>
        <family val="0"/>
      </rPr>
      <t>坪叶</t>
    </r>
  </si>
  <si>
    <r>
      <t>X036</t>
    </r>
    <r>
      <rPr>
        <sz val="10"/>
        <color indexed="8"/>
        <rFont val="宋体"/>
        <family val="0"/>
      </rPr>
      <t>线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上吉李屋</t>
    </r>
  </si>
  <si>
    <r>
      <rPr>
        <sz val="10"/>
        <color indexed="8"/>
        <rFont val="宋体"/>
        <family val="0"/>
      </rPr>
      <t>井下</t>
    </r>
  </si>
  <si>
    <r>
      <rPr>
        <sz val="10"/>
        <color indexed="8"/>
        <rFont val="宋体"/>
        <family val="0"/>
      </rPr>
      <t>李屋</t>
    </r>
  </si>
  <si>
    <r>
      <rPr>
        <sz val="10"/>
        <color indexed="8"/>
        <rFont val="宋体"/>
        <family val="0"/>
      </rPr>
      <t>仁河公路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圳塘</t>
    </r>
  </si>
  <si>
    <r>
      <rPr>
        <sz val="10"/>
        <color indexed="8"/>
        <rFont val="宋体"/>
        <family val="0"/>
      </rPr>
      <t>麻楼</t>
    </r>
  </si>
  <si>
    <r>
      <rPr>
        <sz val="10"/>
        <color indexed="8"/>
        <rFont val="宋体"/>
        <family val="0"/>
      </rPr>
      <t>圳塘</t>
    </r>
  </si>
  <si>
    <r>
      <rPr>
        <sz val="10"/>
        <color indexed="8"/>
        <rFont val="宋体"/>
        <family val="0"/>
      </rPr>
      <t>咸水村道</t>
    </r>
  </si>
  <si>
    <r>
      <rPr>
        <sz val="10"/>
        <color indexed="8"/>
        <rFont val="宋体"/>
        <family val="0"/>
      </rPr>
      <t>上举</t>
    </r>
  </si>
  <si>
    <r>
      <rPr>
        <sz val="10"/>
        <color indexed="8"/>
        <rFont val="宋体"/>
        <family val="0"/>
      </rPr>
      <t>八社</t>
    </r>
  </si>
  <si>
    <r>
      <rPr>
        <sz val="10"/>
        <color indexed="8"/>
        <rFont val="宋体"/>
        <family val="0"/>
      </rPr>
      <t>龙塘</t>
    </r>
  </si>
  <si>
    <r>
      <rPr>
        <sz val="10"/>
        <color indexed="8"/>
        <rFont val="宋体"/>
        <family val="0"/>
      </rPr>
      <t>二级电站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五福松</t>
    </r>
  </si>
  <si>
    <r>
      <rPr>
        <sz val="10"/>
        <color indexed="8"/>
        <rFont val="宋体"/>
        <family val="0"/>
      </rPr>
      <t>畲脑</t>
    </r>
  </si>
  <si>
    <r>
      <rPr>
        <sz val="10"/>
        <color indexed="8"/>
        <rFont val="宋体"/>
        <family val="0"/>
      </rPr>
      <t>五福松</t>
    </r>
  </si>
  <si>
    <r>
      <rPr>
        <sz val="10"/>
        <color indexed="8"/>
        <rFont val="宋体"/>
        <family val="0"/>
      </rPr>
      <t>荷树陂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桔子坑</t>
    </r>
  </si>
  <si>
    <r>
      <rPr>
        <sz val="10"/>
        <color indexed="8"/>
        <rFont val="宋体"/>
        <family val="0"/>
      </rPr>
      <t>桔子坑</t>
    </r>
  </si>
  <si>
    <r>
      <rPr>
        <sz val="10"/>
        <color indexed="8"/>
        <rFont val="宋体"/>
        <family val="0"/>
      </rPr>
      <t>石南路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排里</t>
    </r>
  </si>
  <si>
    <r>
      <rPr>
        <sz val="10"/>
        <color indexed="8"/>
        <rFont val="宋体"/>
        <family val="0"/>
      </rPr>
      <t>石正</t>
    </r>
  </si>
  <si>
    <r>
      <rPr>
        <sz val="10"/>
        <color indexed="8"/>
        <rFont val="宋体"/>
        <family val="0"/>
      </rPr>
      <t>安南</t>
    </r>
  </si>
  <si>
    <r>
      <rPr>
        <sz val="10"/>
        <color indexed="8"/>
        <rFont val="宋体"/>
        <family val="0"/>
      </rPr>
      <t>杨梅排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岭下</t>
    </r>
  </si>
  <si>
    <r>
      <rPr>
        <sz val="10"/>
        <color indexed="8"/>
        <rFont val="宋体"/>
        <family val="0"/>
      </rPr>
      <t>安仁</t>
    </r>
  </si>
  <si>
    <r>
      <rPr>
        <sz val="10"/>
        <color indexed="8"/>
        <rFont val="宋体"/>
        <family val="0"/>
      </rPr>
      <t>岭下</t>
    </r>
  </si>
  <si>
    <r>
      <rPr>
        <sz val="10"/>
        <color indexed="8"/>
        <rFont val="宋体"/>
        <family val="0"/>
      </rPr>
      <t>下田心侧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上田心</t>
    </r>
  </si>
  <si>
    <r>
      <rPr>
        <sz val="10"/>
        <color indexed="8"/>
        <rFont val="宋体"/>
        <family val="0"/>
      </rPr>
      <t>南台</t>
    </r>
  </si>
  <si>
    <r>
      <rPr>
        <sz val="10"/>
        <color indexed="8"/>
        <rFont val="宋体"/>
        <family val="0"/>
      </rPr>
      <t>上田心</t>
    </r>
  </si>
  <si>
    <r>
      <rPr>
        <sz val="10"/>
        <color indexed="8"/>
        <rFont val="宋体"/>
        <family val="0"/>
      </rPr>
      <t>南台村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张公塘门口接河堤</t>
    </r>
  </si>
  <si>
    <r>
      <rPr>
        <sz val="10"/>
        <color indexed="8"/>
        <rFont val="宋体"/>
        <family val="0"/>
      </rPr>
      <t>张公塘</t>
    </r>
  </si>
  <si>
    <r>
      <rPr>
        <sz val="10"/>
        <color indexed="8"/>
        <rFont val="宋体"/>
        <family val="0"/>
      </rPr>
      <t>坪湖村道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东光自然村</t>
    </r>
  </si>
  <si>
    <r>
      <rPr>
        <sz val="10"/>
        <color indexed="8"/>
        <rFont val="宋体"/>
        <family val="0"/>
      </rPr>
      <t>坪湖</t>
    </r>
  </si>
  <si>
    <r>
      <rPr>
        <sz val="10"/>
        <color indexed="8"/>
        <rFont val="宋体"/>
        <family val="0"/>
      </rPr>
      <t>东光</t>
    </r>
  </si>
  <si>
    <r>
      <rPr>
        <sz val="10"/>
        <color indexed="8"/>
        <rFont val="宋体"/>
        <family val="0"/>
      </rPr>
      <t>富石公路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寺前村道</t>
    </r>
  </si>
  <si>
    <r>
      <rPr>
        <sz val="10"/>
        <color indexed="8"/>
        <rFont val="宋体"/>
        <family val="0"/>
      </rPr>
      <t>寺前</t>
    </r>
  </si>
  <si>
    <r>
      <rPr>
        <sz val="10"/>
        <color indexed="8"/>
        <rFont val="宋体"/>
        <family val="0"/>
      </rPr>
      <t>九岭村民小组</t>
    </r>
  </si>
  <si>
    <r>
      <rPr>
        <sz val="10"/>
        <color indexed="8"/>
        <rFont val="宋体"/>
        <family val="0"/>
      </rPr>
      <t>中东</t>
    </r>
  </si>
  <si>
    <r>
      <rPr>
        <sz val="10"/>
        <color indexed="8"/>
        <rFont val="宋体"/>
        <family val="0"/>
      </rPr>
      <t>九岭</t>
    </r>
  </si>
  <si>
    <r>
      <rPr>
        <sz val="10"/>
        <color indexed="8"/>
        <rFont val="宋体"/>
        <family val="0"/>
      </rPr>
      <t>朱子唇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担田</t>
    </r>
  </si>
  <si>
    <r>
      <rPr>
        <sz val="10"/>
        <color indexed="8"/>
        <rFont val="宋体"/>
        <family val="0"/>
      </rPr>
      <t>泗水</t>
    </r>
  </si>
  <si>
    <r>
      <rPr>
        <sz val="10"/>
        <color indexed="8"/>
        <rFont val="宋体"/>
        <family val="0"/>
      </rPr>
      <t>大畬</t>
    </r>
  </si>
  <si>
    <r>
      <rPr>
        <sz val="10"/>
        <color indexed="8"/>
        <rFont val="宋体"/>
        <family val="0"/>
      </rPr>
      <t>担田</t>
    </r>
  </si>
  <si>
    <r>
      <rPr>
        <sz val="10"/>
        <color indexed="8"/>
        <rFont val="宋体"/>
        <family val="0"/>
      </rPr>
      <t>长塘村道</t>
    </r>
  </si>
  <si>
    <r>
      <rPr>
        <sz val="10"/>
        <color indexed="8"/>
        <rFont val="宋体"/>
        <family val="0"/>
      </rPr>
      <t>金田</t>
    </r>
  </si>
  <si>
    <r>
      <rPr>
        <sz val="10"/>
        <color indexed="8"/>
        <rFont val="宋体"/>
        <family val="0"/>
      </rPr>
      <t>长塘</t>
    </r>
  </si>
  <si>
    <r>
      <rPr>
        <sz val="10"/>
        <color indexed="8"/>
        <rFont val="宋体"/>
        <family val="0"/>
      </rPr>
      <t>普滩桥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湖洋隔</t>
    </r>
  </si>
  <si>
    <r>
      <rPr>
        <sz val="10"/>
        <color indexed="8"/>
        <rFont val="宋体"/>
        <family val="0"/>
      </rPr>
      <t>文贵</t>
    </r>
  </si>
  <si>
    <r>
      <rPr>
        <sz val="10"/>
        <color indexed="8"/>
        <rFont val="宋体"/>
        <family val="0"/>
      </rPr>
      <t>湖洋隔</t>
    </r>
  </si>
  <si>
    <r>
      <rPr>
        <sz val="10"/>
        <color indexed="8"/>
        <rFont val="宋体"/>
        <family val="0"/>
      </rPr>
      <t>银岭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老屋</t>
    </r>
  </si>
  <si>
    <r>
      <rPr>
        <sz val="10"/>
        <color indexed="8"/>
        <rFont val="宋体"/>
        <family val="0"/>
      </rPr>
      <t>中行</t>
    </r>
  </si>
  <si>
    <r>
      <rPr>
        <sz val="10"/>
        <color indexed="8"/>
        <rFont val="宋体"/>
        <family val="0"/>
      </rPr>
      <t>官坑</t>
    </r>
  </si>
  <si>
    <r>
      <rPr>
        <sz val="10"/>
        <color indexed="8"/>
        <rFont val="宋体"/>
        <family val="0"/>
      </rPr>
      <t>蕉岭</t>
    </r>
  </si>
  <si>
    <r>
      <rPr>
        <sz val="10"/>
        <color indexed="8"/>
        <rFont val="宋体"/>
        <family val="0"/>
      </rPr>
      <t>白马河堤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上合</t>
    </r>
  </si>
  <si>
    <r>
      <rPr>
        <sz val="10"/>
        <color indexed="8"/>
        <rFont val="宋体"/>
        <family val="0"/>
      </rPr>
      <t>长潭</t>
    </r>
  </si>
  <si>
    <r>
      <rPr>
        <sz val="10"/>
        <color indexed="8"/>
        <rFont val="宋体"/>
        <family val="0"/>
      </rPr>
      <t>白马</t>
    </r>
  </si>
  <si>
    <r>
      <rPr>
        <sz val="10"/>
        <color indexed="8"/>
        <rFont val="宋体"/>
        <family val="0"/>
      </rPr>
      <t>白马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新车</t>
    </r>
  </si>
  <si>
    <r>
      <rPr>
        <sz val="10"/>
        <color indexed="8"/>
        <rFont val="宋体"/>
        <family val="0"/>
      </rPr>
      <t>百美村委会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园顶岌</t>
    </r>
  </si>
  <si>
    <r>
      <rPr>
        <sz val="10"/>
        <color indexed="8"/>
        <rFont val="宋体"/>
        <family val="0"/>
      </rPr>
      <t>百美</t>
    </r>
  </si>
  <si>
    <r>
      <rPr>
        <sz val="10"/>
        <color indexed="8"/>
        <rFont val="宋体"/>
        <family val="0"/>
      </rPr>
      <t>茶子坳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竹篙顶</t>
    </r>
  </si>
  <si>
    <r>
      <rPr>
        <sz val="10"/>
        <color indexed="8"/>
        <rFont val="宋体"/>
        <family val="0"/>
      </rPr>
      <t>橼树坑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朱子畲</t>
    </r>
  </si>
  <si>
    <r>
      <rPr>
        <sz val="10"/>
        <color indexed="8"/>
        <rFont val="宋体"/>
        <family val="0"/>
      </rPr>
      <t>沙前岭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洋均坑</t>
    </r>
  </si>
  <si>
    <r>
      <rPr>
        <sz val="10"/>
        <color indexed="8"/>
        <rFont val="宋体"/>
        <family val="0"/>
      </rPr>
      <t>长东</t>
    </r>
  </si>
  <si>
    <r>
      <rPr>
        <sz val="10"/>
        <color indexed="8"/>
        <rFont val="宋体"/>
        <family val="0"/>
      </rPr>
      <t>李坑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成文</t>
    </r>
  </si>
  <si>
    <r>
      <rPr>
        <sz val="10"/>
        <color indexed="8"/>
        <rFont val="宋体"/>
        <family val="0"/>
      </rPr>
      <t>沙椤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新长龙电站</t>
    </r>
  </si>
  <si>
    <r>
      <rPr>
        <sz val="10"/>
        <color indexed="8"/>
        <rFont val="宋体"/>
        <family val="0"/>
      </rPr>
      <t>滩头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苋头</t>
    </r>
  </si>
  <si>
    <r>
      <rPr>
        <sz val="10"/>
        <color indexed="8"/>
        <rFont val="宋体"/>
        <family val="0"/>
      </rPr>
      <t>盘龙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上村</t>
    </r>
  </si>
  <si>
    <r>
      <rPr>
        <sz val="10"/>
        <color indexed="8"/>
        <rFont val="宋体"/>
        <family val="0"/>
      </rPr>
      <t>盘龙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下村</t>
    </r>
  </si>
  <si>
    <r>
      <rPr>
        <sz val="10"/>
        <color indexed="8"/>
        <rFont val="宋体"/>
        <family val="0"/>
      </rPr>
      <t>长龙桥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长坝</t>
    </r>
  </si>
  <si>
    <r>
      <rPr>
        <sz val="10"/>
        <color indexed="8"/>
        <rFont val="宋体"/>
        <family val="0"/>
      </rPr>
      <t>苋头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李坑</t>
    </r>
  </si>
  <si>
    <r>
      <rPr>
        <sz val="10"/>
        <color indexed="8"/>
        <rFont val="宋体"/>
        <family val="0"/>
      </rPr>
      <t>三角塘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斗米石</t>
    </r>
  </si>
  <si>
    <r>
      <t>X046</t>
    </r>
    <r>
      <rPr>
        <sz val="10"/>
        <color indexed="8"/>
        <rFont val="宋体"/>
        <family val="0"/>
      </rPr>
      <t>线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李黄山</t>
    </r>
  </si>
  <si>
    <r>
      <rPr>
        <sz val="10"/>
        <color indexed="8"/>
        <rFont val="宋体"/>
        <family val="0"/>
      </rPr>
      <t>西灌圳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李黄山村</t>
    </r>
  </si>
  <si>
    <r>
      <t>X046</t>
    </r>
    <r>
      <rPr>
        <sz val="10"/>
        <color indexed="8"/>
        <rFont val="宋体"/>
        <family val="0"/>
      </rPr>
      <t>线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原李黄山小学</t>
    </r>
  </si>
  <si>
    <r>
      <rPr>
        <sz val="10"/>
        <color indexed="8"/>
        <rFont val="宋体"/>
        <family val="0"/>
      </rPr>
      <t>麻园子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浒竹村委门口</t>
    </r>
  </si>
  <si>
    <r>
      <rPr>
        <sz val="10"/>
        <color indexed="8"/>
        <rFont val="宋体"/>
        <family val="0"/>
      </rPr>
      <t>浒竹</t>
    </r>
  </si>
  <si>
    <r>
      <rPr>
        <sz val="10"/>
        <color indexed="8"/>
        <rFont val="宋体"/>
        <family val="0"/>
      </rPr>
      <t>华侨中学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石下</t>
    </r>
  </si>
  <si>
    <r>
      <t>X046</t>
    </r>
    <r>
      <rPr>
        <sz val="10"/>
        <color indexed="8"/>
        <rFont val="宋体"/>
        <family val="0"/>
      </rPr>
      <t>线至盘龙窝</t>
    </r>
  </si>
  <si>
    <r>
      <rPr>
        <sz val="10"/>
        <color indexed="8"/>
        <rFont val="宋体"/>
        <family val="0"/>
      </rPr>
      <t>牛角岌下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河堤</t>
    </r>
  </si>
  <si>
    <r>
      <rPr>
        <sz val="10"/>
        <color indexed="8"/>
        <rFont val="宋体"/>
        <family val="0"/>
      </rPr>
      <t>麻坑</t>
    </r>
  </si>
  <si>
    <r>
      <rPr>
        <sz val="10"/>
        <color indexed="8"/>
        <rFont val="宋体"/>
        <family val="0"/>
      </rPr>
      <t>长潭街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沐树岗</t>
    </r>
  </si>
  <si>
    <r>
      <rPr>
        <sz val="10"/>
        <color indexed="8"/>
        <rFont val="宋体"/>
        <family val="0"/>
      </rPr>
      <t>新泉</t>
    </r>
  </si>
  <si>
    <r>
      <rPr>
        <sz val="10"/>
        <color indexed="8"/>
        <rFont val="宋体"/>
        <family val="0"/>
      </rPr>
      <t>上河村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豪林</t>
    </r>
  </si>
  <si>
    <r>
      <rPr>
        <sz val="10"/>
        <color indexed="8"/>
        <rFont val="宋体"/>
        <family val="0"/>
      </rPr>
      <t>广福</t>
    </r>
  </si>
  <si>
    <r>
      <rPr>
        <sz val="10"/>
        <color indexed="8"/>
        <rFont val="宋体"/>
        <family val="0"/>
      </rPr>
      <t>豪岭</t>
    </r>
  </si>
  <si>
    <r>
      <rPr>
        <sz val="10"/>
        <color indexed="8"/>
        <rFont val="宋体"/>
        <family val="0"/>
      </rPr>
      <t>铁一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铁三</t>
    </r>
  </si>
  <si>
    <r>
      <rPr>
        <sz val="10"/>
        <color indexed="8"/>
        <rFont val="宋体"/>
        <family val="0"/>
      </rPr>
      <t>铁坑</t>
    </r>
  </si>
  <si>
    <r>
      <rPr>
        <sz val="10"/>
        <color indexed="8"/>
        <rFont val="宋体"/>
        <family val="0"/>
      </rPr>
      <t>龙建山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铁六</t>
    </r>
  </si>
  <si>
    <r>
      <rPr>
        <sz val="10"/>
        <color indexed="8"/>
        <rFont val="宋体"/>
        <family val="0"/>
      </rPr>
      <t>石蛇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方田子</t>
    </r>
  </si>
  <si>
    <r>
      <rPr>
        <sz val="10"/>
        <color indexed="8"/>
        <rFont val="宋体"/>
        <family val="0"/>
      </rPr>
      <t>西山</t>
    </r>
  </si>
  <si>
    <r>
      <rPr>
        <sz val="10"/>
        <color indexed="8"/>
        <rFont val="宋体"/>
        <family val="0"/>
      </rPr>
      <t>大角湖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谱滩</t>
    </r>
  </si>
  <si>
    <r>
      <rPr>
        <sz val="10"/>
        <color indexed="8"/>
        <rFont val="宋体"/>
        <family val="0"/>
      </rPr>
      <t>长寿大桥南端平交路口</t>
    </r>
  </si>
  <si>
    <r>
      <rPr>
        <sz val="10"/>
        <color indexed="8"/>
        <rFont val="宋体"/>
        <family val="0"/>
      </rPr>
      <t>蕉城</t>
    </r>
  </si>
  <si>
    <r>
      <rPr>
        <sz val="10"/>
        <color indexed="8"/>
        <rFont val="宋体"/>
        <family val="0"/>
      </rPr>
      <t>陂角</t>
    </r>
  </si>
  <si>
    <r>
      <rPr>
        <sz val="10"/>
        <color indexed="8"/>
        <rFont val="宋体"/>
        <family val="0"/>
      </rPr>
      <t>县小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原武装部</t>
    </r>
  </si>
  <si>
    <r>
      <rPr>
        <sz val="10"/>
        <color indexed="8"/>
        <rFont val="宋体"/>
        <family val="0"/>
      </rPr>
      <t>城郊</t>
    </r>
  </si>
  <si>
    <r>
      <rPr>
        <sz val="10"/>
        <color indexed="8"/>
        <rFont val="宋体"/>
        <family val="0"/>
      </rPr>
      <t>府前街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县幼儿园</t>
    </r>
  </si>
  <si>
    <r>
      <rPr>
        <sz val="10"/>
        <color indexed="8"/>
        <rFont val="宋体"/>
        <family val="0"/>
      </rPr>
      <t>水厂路口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直径郭屋</t>
    </r>
  </si>
  <si>
    <r>
      <rPr>
        <sz val="10"/>
        <color indexed="8"/>
        <rFont val="宋体"/>
        <family val="0"/>
      </rPr>
      <t>横岗</t>
    </r>
  </si>
  <si>
    <r>
      <rPr>
        <sz val="10"/>
        <color indexed="8"/>
        <rFont val="宋体"/>
        <family val="0"/>
      </rPr>
      <t>酒厂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天汕高速公路通道</t>
    </r>
  </si>
  <si>
    <r>
      <rPr>
        <sz val="10"/>
        <color indexed="8"/>
        <rFont val="宋体"/>
        <family val="0"/>
      </rPr>
      <t>山下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杨屋</t>
    </r>
  </si>
  <si>
    <r>
      <rPr>
        <sz val="10"/>
        <color indexed="8"/>
        <rFont val="宋体"/>
        <family val="0"/>
      </rPr>
      <t>水口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瓜岭</t>
    </r>
  </si>
  <si>
    <r>
      <rPr>
        <sz val="10"/>
        <color indexed="8"/>
        <rFont val="宋体"/>
        <family val="0"/>
      </rPr>
      <t>书坑</t>
    </r>
  </si>
  <si>
    <r>
      <rPr>
        <sz val="10"/>
        <color indexed="8"/>
        <rFont val="宋体"/>
        <family val="0"/>
      </rPr>
      <t>滩一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佛子高</t>
    </r>
  </si>
  <si>
    <r>
      <rPr>
        <sz val="10"/>
        <color indexed="8"/>
        <rFont val="宋体"/>
        <family val="0"/>
      </rPr>
      <t>程江</t>
    </r>
  </si>
  <si>
    <r>
      <rPr>
        <sz val="10"/>
        <color indexed="8"/>
        <rFont val="宋体"/>
        <family val="0"/>
      </rPr>
      <t>长滩</t>
    </r>
  </si>
  <si>
    <r>
      <rPr>
        <sz val="10"/>
        <color indexed="8"/>
        <rFont val="宋体"/>
        <family val="0"/>
      </rPr>
      <t>旋螺湖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塔下叶屋</t>
    </r>
  </si>
  <si>
    <r>
      <rPr>
        <sz val="10"/>
        <color indexed="8"/>
        <rFont val="宋体"/>
        <family val="0"/>
      </rPr>
      <t>古塘</t>
    </r>
  </si>
  <si>
    <r>
      <rPr>
        <sz val="10"/>
        <color indexed="8"/>
        <rFont val="宋体"/>
        <family val="0"/>
      </rPr>
      <t>风门岌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岌背</t>
    </r>
  </si>
  <si>
    <r>
      <rPr>
        <sz val="10"/>
        <color indexed="8"/>
        <rFont val="宋体"/>
        <family val="0"/>
      </rPr>
      <t>槐岗</t>
    </r>
  </si>
  <si>
    <r>
      <rPr>
        <sz val="10"/>
        <color indexed="8"/>
        <rFont val="宋体"/>
        <family val="0"/>
      </rPr>
      <t>瓦窑坳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大坑尾</t>
    </r>
  </si>
  <si>
    <r>
      <rPr>
        <sz val="10"/>
        <color indexed="8"/>
        <rFont val="宋体"/>
        <family val="0"/>
      </rPr>
      <t>大坪</t>
    </r>
  </si>
  <si>
    <r>
      <rPr>
        <sz val="10"/>
        <color indexed="8"/>
        <rFont val="宋体"/>
        <family val="0"/>
      </rPr>
      <t>雷甘</t>
    </r>
  </si>
  <si>
    <r>
      <rPr>
        <sz val="10"/>
        <color indexed="8"/>
        <rFont val="宋体"/>
        <family val="0"/>
      </rPr>
      <t>马缺头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下嶂</t>
    </r>
  </si>
  <si>
    <r>
      <rPr>
        <sz val="10"/>
        <color indexed="8"/>
        <rFont val="宋体"/>
        <family val="0"/>
      </rPr>
      <t>上和</t>
    </r>
  </si>
  <si>
    <r>
      <rPr>
        <sz val="10"/>
        <color indexed="8"/>
        <rFont val="宋体"/>
        <family val="0"/>
      </rPr>
      <t>长岗岌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宋屋</t>
    </r>
  </si>
  <si>
    <r>
      <rPr>
        <sz val="10"/>
        <color indexed="8"/>
        <rFont val="宋体"/>
        <family val="0"/>
      </rPr>
      <t>秀湖</t>
    </r>
  </si>
  <si>
    <r>
      <rPr>
        <sz val="10"/>
        <color indexed="8"/>
        <rFont val="宋体"/>
        <family val="0"/>
      </rPr>
      <t>拐岭下村道</t>
    </r>
  </si>
  <si>
    <r>
      <rPr>
        <sz val="10"/>
        <color indexed="8"/>
        <rFont val="宋体"/>
        <family val="0"/>
      </rPr>
      <t>扶大</t>
    </r>
  </si>
  <si>
    <r>
      <rPr>
        <sz val="10"/>
        <color indexed="8"/>
        <rFont val="宋体"/>
        <family val="0"/>
      </rPr>
      <t>三丰</t>
    </r>
  </si>
  <si>
    <r>
      <rPr>
        <sz val="10"/>
        <color indexed="8"/>
        <rFont val="宋体"/>
        <family val="0"/>
      </rPr>
      <t>大路下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平顶头</t>
    </r>
  </si>
  <si>
    <r>
      <rPr>
        <sz val="10"/>
        <color indexed="8"/>
        <rFont val="宋体"/>
        <family val="0"/>
      </rPr>
      <t>隆文</t>
    </r>
  </si>
  <si>
    <r>
      <rPr>
        <sz val="10"/>
        <color indexed="8"/>
        <rFont val="宋体"/>
        <family val="0"/>
      </rPr>
      <t>村东</t>
    </r>
  </si>
  <si>
    <r>
      <rPr>
        <sz val="10"/>
        <color indexed="8"/>
        <rFont val="宋体"/>
        <family val="0"/>
      </rPr>
      <t>大脚坪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小坑里</t>
    </r>
  </si>
  <si>
    <r>
      <rPr>
        <sz val="10"/>
        <color indexed="8"/>
        <rFont val="宋体"/>
        <family val="0"/>
      </rPr>
      <t>横庄</t>
    </r>
  </si>
  <si>
    <r>
      <rPr>
        <sz val="10"/>
        <color indexed="8"/>
        <rFont val="宋体"/>
        <family val="0"/>
      </rPr>
      <t>卢溪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卢墩凹</t>
    </r>
  </si>
  <si>
    <r>
      <rPr>
        <sz val="10"/>
        <color indexed="8"/>
        <rFont val="宋体"/>
        <family val="0"/>
      </rPr>
      <t>卢溪</t>
    </r>
  </si>
  <si>
    <r>
      <rPr>
        <sz val="10"/>
        <color indexed="8"/>
        <rFont val="宋体"/>
        <family val="0"/>
      </rPr>
      <t>刘屋角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企坑里</t>
    </r>
  </si>
  <si>
    <r>
      <rPr>
        <sz val="10"/>
        <color indexed="8"/>
        <rFont val="宋体"/>
        <family val="0"/>
      </rPr>
      <t>梅南</t>
    </r>
  </si>
  <si>
    <r>
      <rPr>
        <sz val="10"/>
        <color indexed="8"/>
        <rFont val="宋体"/>
        <family val="0"/>
      </rPr>
      <t>蓝田</t>
    </r>
  </si>
  <si>
    <r>
      <rPr>
        <sz val="10"/>
        <color indexed="8"/>
        <rFont val="宋体"/>
        <family val="0"/>
      </rPr>
      <t>大屋场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燕礤</t>
    </r>
  </si>
  <si>
    <r>
      <rPr>
        <sz val="10"/>
        <color indexed="8"/>
        <rFont val="宋体"/>
        <family val="0"/>
      </rPr>
      <t>顺里</t>
    </r>
  </si>
  <si>
    <r>
      <rPr>
        <sz val="10"/>
        <color indexed="8"/>
        <rFont val="宋体"/>
        <family val="0"/>
      </rPr>
      <t>巢布坝尾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老虎塘</t>
    </r>
  </si>
  <si>
    <r>
      <rPr>
        <sz val="10"/>
        <color indexed="8"/>
        <rFont val="宋体"/>
        <family val="0"/>
      </rPr>
      <t>新塘</t>
    </r>
  </si>
  <si>
    <r>
      <rPr>
        <sz val="10"/>
        <color indexed="8"/>
        <rFont val="宋体"/>
        <family val="0"/>
      </rPr>
      <t>打石寨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下山梅正路出口</t>
    </r>
  </si>
  <si>
    <r>
      <rPr>
        <sz val="10"/>
        <color indexed="8"/>
        <rFont val="宋体"/>
        <family val="0"/>
      </rPr>
      <t>梅西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</si>
  <si>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0"/>
      </rPr>
      <t>龙虎</t>
    </r>
  </si>
  <si>
    <r>
      <rPr>
        <sz val="10"/>
        <color indexed="8"/>
        <rFont val="宋体"/>
        <family val="0"/>
      </rPr>
      <t>大石板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江下</t>
    </r>
  </si>
  <si>
    <r>
      <rPr>
        <sz val="10"/>
        <color indexed="8"/>
        <rFont val="宋体"/>
        <family val="0"/>
      </rPr>
      <t>罗墩</t>
    </r>
  </si>
  <si>
    <r>
      <rPr>
        <sz val="10"/>
        <color indexed="8"/>
        <rFont val="宋体"/>
        <family val="0"/>
      </rPr>
      <t>龙虎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宜塘</t>
    </r>
  </si>
  <si>
    <r>
      <rPr>
        <sz val="10"/>
        <color indexed="8"/>
        <rFont val="宋体"/>
        <family val="0"/>
      </rPr>
      <t>宜塘</t>
    </r>
  </si>
  <si>
    <r>
      <rPr>
        <sz val="10"/>
        <color indexed="8"/>
        <rFont val="宋体"/>
        <family val="0"/>
      </rPr>
      <t>韭菜坵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钟屋角</t>
    </r>
  </si>
  <si>
    <r>
      <rPr>
        <sz val="10"/>
        <color indexed="8"/>
        <rFont val="宋体"/>
        <family val="0"/>
      </rPr>
      <t>南口</t>
    </r>
  </si>
  <si>
    <r>
      <rPr>
        <sz val="10"/>
        <color indexed="8"/>
        <rFont val="宋体"/>
        <family val="0"/>
      </rPr>
      <t>赤径</t>
    </r>
  </si>
  <si>
    <r>
      <rPr>
        <sz val="10"/>
        <color indexed="8"/>
        <rFont val="宋体"/>
        <family val="0"/>
      </rPr>
      <t>村委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图地窝</t>
    </r>
  </si>
  <si>
    <r>
      <rPr>
        <sz val="10"/>
        <color indexed="8"/>
        <rFont val="宋体"/>
        <family val="0"/>
      </rPr>
      <t>过龙</t>
    </r>
  </si>
  <si>
    <r>
      <rPr>
        <sz val="10"/>
        <color indexed="8"/>
        <rFont val="宋体"/>
        <family val="0"/>
      </rPr>
      <t>二队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九队</t>
    </r>
  </si>
  <si>
    <r>
      <rPr>
        <sz val="10"/>
        <color indexed="8"/>
        <rFont val="宋体"/>
        <family val="0"/>
      </rPr>
      <t>南龙</t>
    </r>
  </si>
  <si>
    <r>
      <rPr>
        <sz val="10"/>
        <color indexed="8"/>
        <rFont val="宋体"/>
        <family val="0"/>
      </rPr>
      <t>梅华线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小平原</t>
    </r>
  </si>
  <si>
    <r>
      <rPr>
        <sz val="10"/>
        <color indexed="8"/>
        <rFont val="宋体"/>
        <family val="0"/>
      </rPr>
      <t>太和</t>
    </r>
  </si>
  <si>
    <r>
      <rPr>
        <sz val="10"/>
        <color indexed="8"/>
        <rFont val="宋体"/>
        <family val="0"/>
      </rPr>
      <t>仙湖桥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高排圳</t>
    </r>
  </si>
  <si>
    <r>
      <rPr>
        <sz val="10"/>
        <color indexed="8"/>
        <rFont val="宋体"/>
        <family val="0"/>
      </rPr>
      <t>仙湖</t>
    </r>
  </si>
  <si>
    <r>
      <rPr>
        <sz val="10"/>
        <color indexed="8"/>
        <rFont val="宋体"/>
        <family val="0"/>
      </rPr>
      <t>村尾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黄泥坑</t>
    </r>
  </si>
  <si>
    <r>
      <rPr>
        <sz val="10"/>
        <color indexed="8"/>
        <rFont val="宋体"/>
        <family val="0"/>
      </rPr>
      <t>竹香</t>
    </r>
  </si>
  <si>
    <r>
      <rPr>
        <sz val="10"/>
        <color indexed="8"/>
        <rFont val="宋体"/>
        <family val="0"/>
      </rPr>
      <t>禅林寺桥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圩头</t>
    </r>
  </si>
  <si>
    <r>
      <rPr>
        <sz val="10"/>
        <color indexed="8"/>
        <rFont val="宋体"/>
        <family val="0"/>
      </rPr>
      <t>畲江</t>
    </r>
  </si>
  <si>
    <r>
      <rPr>
        <sz val="10"/>
        <color indexed="8"/>
        <rFont val="宋体"/>
        <family val="0"/>
      </rPr>
      <t>红星</t>
    </r>
  </si>
  <si>
    <r>
      <rPr>
        <sz val="10"/>
        <color indexed="8"/>
        <rFont val="宋体"/>
        <family val="0"/>
      </rPr>
      <t>国道</t>
    </r>
    <r>
      <rPr>
        <sz val="10"/>
        <color indexed="8"/>
        <rFont val="Arial"/>
        <family val="2"/>
      </rPr>
      <t>206-</t>
    </r>
    <r>
      <rPr>
        <sz val="10"/>
        <color indexed="8"/>
        <rFont val="宋体"/>
        <family val="0"/>
      </rPr>
      <t>莲花寺</t>
    </r>
  </si>
  <si>
    <r>
      <rPr>
        <sz val="10"/>
        <color indexed="8"/>
        <rFont val="宋体"/>
        <family val="0"/>
      </rPr>
      <t>径心</t>
    </r>
  </si>
  <si>
    <r>
      <rPr>
        <sz val="10"/>
        <color indexed="8"/>
        <rFont val="宋体"/>
        <family val="0"/>
      </rPr>
      <t>山蕉坑水库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狗麻坑水库</t>
    </r>
  </si>
  <si>
    <r>
      <rPr>
        <sz val="10"/>
        <color indexed="8"/>
        <rFont val="宋体"/>
        <family val="0"/>
      </rPr>
      <t>咸和</t>
    </r>
  </si>
  <si>
    <r>
      <rPr>
        <sz val="10"/>
        <color indexed="8"/>
        <rFont val="宋体"/>
        <family val="0"/>
      </rPr>
      <t>下塘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金塘坑</t>
    </r>
  </si>
  <si>
    <r>
      <rPr>
        <sz val="10"/>
        <color indexed="8"/>
        <rFont val="宋体"/>
        <family val="0"/>
      </rPr>
      <t>新化</t>
    </r>
  </si>
  <si>
    <r>
      <rPr>
        <sz val="10"/>
        <color indexed="8"/>
        <rFont val="宋体"/>
        <family val="0"/>
      </rPr>
      <t>公王坝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松林村道</t>
    </r>
  </si>
  <si>
    <r>
      <rPr>
        <sz val="10"/>
        <color indexed="8"/>
        <rFont val="宋体"/>
        <family val="0"/>
      </rPr>
      <t>彰坑</t>
    </r>
  </si>
  <si>
    <r>
      <rPr>
        <sz val="10"/>
        <color indexed="8"/>
        <rFont val="宋体"/>
        <family val="0"/>
      </rPr>
      <t>凤形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坪下</t>
    </r>
  </si>
  <si>
    <r>
      <rPr>
        <sz val="10"/>
        <color indexed="8"/>
        <rFont val="宋体"/>
        <family val="0"/>
      </rPr>
      <t>中坑</t>
    </r>
  </si>
  <si>
    <r>
      <rPr>
        <sz val="10"/>
        <color indexed="8"/>
        <rFont val="宋体"/>
        <family val="0"/>
      </rPr>
      <t>东方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上丰</t>
    </r>
  </si>
  <si>
    <r>
      <rPr>
        <sz val="10"/>
        <color indexed="8"/>
        <rFont val="宋体"/>
        <family val="0"/>
      </rPr>
      <t>石坑</t>
    </r>
  </si>
  <si>
    <r>
      <rPr>
        <sz val="10"/>
        <color indexed="8"/>
        <rFont val="宋体"/>
        <family val="0"/>
      </rPr>
      <t>礤岭</t>
    </r>
  </si>
  <si>
    <r>
      <rPr>
        <sz val="10"/>
        <color indexed="8"/>
        <rFont val="宋体"/>
        <family val="0"/>
      </rPr>
      <t>阜山村道</t>
    </r>
  </si>
  <si>
    <r>
      <rPr>
        <sz val="10"/>
        <color indexed="8"/>
        <rFont val="宋体"/>
        <family val="0"/>
      </rPr>
      <t>澄江</t>
    </r>
  </si>
  <si>
    <r>
      <rPr>
        <sz val="10"/>
        <color indexed="8"/>
        <rFont val="宋体"/>
        <family val="0"/>
      </rPr>
      <t>澄上中心塘村道</t>
    </r>
  </si>
  <si>
    <r>
      <rPr>
        <sz val="10"/>
        <color indexed="8"/>
        <rFont val="宋体"/>
        <family val="0"/>
      </rPr>
      <t>澄上</t>
    </r>
  </si>
  <si>
    <r>
      <rPr>
        <sz val="10"/>
        <color indexed="8"/>
        <rFont val="宋体"/>
        <family val="0"/>
      </rPr>
      <t>上新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上新塘</t>
    </r>
  </si>
  <si>
    <r>
      <rPr>
        <sz val="10"/>
        <color indexed="8"/>
        <rFont val="宋体"/>
        <family val="0"/>
      </rPr>
      <t>赤竹队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白古坑</t>
    </r>
  </si>
  <si>
    <r>
      <rPr>
        <sz val="10"/>
        <color indexed="8"/>
        <rFont val="宋体"/>
        <family val="0"/>
      </rPr>
      <t>龙凤</t>
    </r>
  </si>
  <si>
    <r>
      <rPr>
        <sz val="10"/>
        <color indexed="8"/>
        <rFont val="宋体"/>
        <family val="0"/>
      </rPr>
      <t>张屋－栋背</t>
    </r>
  </si>
  <si>
    <r>
      <rPr>
        <sz val="10"/>
        <color indexed="8"/>
        <rFont val="宋体"/>
        <family val="0"/>
      </rPr>
      <t>七朱</t>
    </r>
  </si>
  <si>
    <r>
      <rPr>
        <sz val="10"/>
        <color indexed="8"/>
        <rFont val="宋体"/>
        <family val="0"/>
      </rPr>
      <t>村南山背桥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中村龙门学校</t>
    </r>
  </si>
  <si>
    <r>
      <rPr>
        <sz val="10"/>
        <color indexed="8"/>
        <rFont val="宋体"/>
        <family val="0"/>
      </rPr>
      <t>石扇</t>
    </r>
  </si>
  <si>
    <r>
      <rPr>
        <sz val="10"/>
        <color indexed="8"/>
        <rFont val="宋体"/>
        <family val="0"/>
      </rPr>
      <t>村南</t>
    </r>
  </si>
  <si>
    <r>
      <rPr>
        <sz val="10"/>
        <color indexed="8"/>
        <rFont val="宋体"/>
        <family val="0"/>
      </rPr>
      <t>横窝岗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径尾</t>
    </r>
  </si>
  <si>
    <r>
      <rPr>
        <sz val="10"/>
        <color indexed="8"/>
        <rFont val="宋体"/>
        <family val="0"/>
      </rPr>
      <t>西南</t>
    </r>
  </si>
  <si>
    <r>
      <rPr>
        <sz val="10"/>
        <color indexed="8"/>
        <rFont val="宋体"/>
        <family val="0"/>
      </rPr>
      <t>新东桥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文光小学</t>
    </r>
  </si>
  <si>
    <r>
      <rPr>
        <sz val="10"/>
        <color indexed="8"/>
        <rFont val="宋体"/>
        <family val="0"/>
      </rPr>
      <t>新东</t>
    </r>
  </si>
  <si>
    <r>
      <rPr>
        <sz val="10"/>
        <color indexed="8"/>
        <rFont val="宋体"/>
        <family val="0"/>
      </rPr>
      <t>安美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安和</t>
    </r>
  </si>
  <si>
    <r>
      <rPr>
        <sz val="10"/>
        <color indexed="8"/>
        <rFont val="宋体"/>
        <family val="0"/>
      </rPr>
      <t>水车</t>
    </r>
  </si>
  <si>
    <r>
      <rPr>
        <sz val="10"/>
        <color indexed="8"/>
        <rFont val="宋体"/>
        <family val="0"/>
      </rPr>
      <t>安美</t>
    </r>
  </si>
  <si>
    <r>
      <rPr>
        <sz val="10"/>
        <color indexed="8"/>
        <rFont val="宋体"/>
        <family val="0"/>
      </rPr>
      <t>朱屋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罗屋坑二期</t>
    </r>
  </si>
  <si>
    <r>
      <rPr>
        <sz val="10"/>
        <color indexed="8"/>
        <rFont val="宋体"/>
        <family val="0"/>
      </rPr>
      <t>冇塘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连塘角</t>
    </r>
  </si>
  <si>
    <r>
      <rPr>
        <sz val="10"/>
        <color indexed="8"/>
        <rFont val="宋体"/>
        <family val="0"/>
      </rPr>
      <t>先锋</t>
    </r>
  </si>
  <si>
    <r>
      <rPr>
        <sz val="10"/>
        <color indexed="8"/>
        <rFont val="宋体"/>
        <family val="0"/>
      </rPr>
      <t>和风楼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新楼下</t>
    </r>
  </si>
  <si>
    <r>
      <rPr>
        <sz val="10"/>
        <color indexed="8"/>
        <rFont val="宋体"/>
        <family val="0"/>
      </rPr>
      <t>松口</t>
    </r>
  </si>
  <si>
    <r>
      <rPr>
        <sz val="10"/>
        <color indexed="8"/>
        <rFont val="宋体"/>
        <family val="0"/>
      </rPr>
      <t>富坑</t>
    </r>
  </si>
  <si>
    <r>
      <rPr>
        <sz val="10"/>
        <color indexed="8"/>
        <rFont val="宋体"/>
        <family val="0"/>
      </rPr>
      <t>南下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善村</t>
    </r>
  </si>
  <si>
    <r>
      <rPr>
        <sz val="10"/>
        <color indexed="8"/>
        <rFont val="宋体"/>
        <family val="0"/>
      </rPr>
      <t>南下</t>
    </r>
  </si>
  <si>
    <r>
      <rPr>
        <sz val="10"/>
        <color indexed="8"/>
        <rFont val="宋体"/>
        <family val="0"/>
      </rPr>
      <t>径尾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瑶前</t>
    </r>
  </si>
  <si>
    <r>
      <rPr>
        <sz val="10"/>
        <color indexed="8"/>
        <rFont val="宋体"/>
        <family val="0"/>
      </rPr>
      <t>盘龙</t>
    </r>
  </si>
  <si>
    <r>
      <rPr>
        <sz val="10"/>
        <color indexed="8"/>
        <rFont val="宋体"/>
        <family val="0"/>
      </rPr>
      <t>宜安居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渡口</t>
    </r>
  </si>
  <si>
    <r>
      <rPr>
        <sz val="10"/>
        <color indexed="8"/>
        <rFont val="宋体"/>
        <family val="0"/>
      </rPr>
      <t>蓬下</t>
    </r>
  </si>
  <si>
    <r>
      <rPr>
        <sz val="10"/>
        <color indexed="8"/>
        <rFont val="宋体"/>
        <family val="0"/>
      </rPr>
      <t>营下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广福亭</t>
    </r>
  </si>
  <si>
    <r>
      <rPr>
        <sz val="10"/>
        <color indexed="8"/>
        <rFont val="宋体"/>
        <family val="0"/>
      </rPr>
      <t>上畲</t>
    </r>
  </si>
  <si>
    <r>
      <rPr>
        <sz val="10"/>
        <color indexed="8"/>
        <rFont val="宋体"/>
        <family val="0"/>
      </rPr>
      <t>铜琶小学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写生阁</t>
    </r>
  </si>
  <si>
    <r>
      <rPr>
        <sz val="10"/>
        <color indexed="8"/>
        <rFont val="宋体"/>
        <family val="0"/>
      </rPr>
      <t>铜琶</t>
    </r>
  </si>
  <si>
    <r>
      <rPr>
        <sz val="10"/>
        <color indexed="8"/>
        <rFont val="宋体"/>
        <family val="0"/>
      </rPr>
      <t>白玉村址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中稳湖</t>
    </r>
  </si>
  <si>
    <r>
      <rPr>
        <sz val="10"/>
        <color indexed="8"/>
        <rFont val="宋体"/>
        <family val="0"/>
      </rPr>
      <t>松源</t>
    </r>
  </si>
  <si>
    <r>
      <rPr>
        <sz val="10"/>
        <color indexed="8"/>
        <rFont val="宋体"/>
        <family val="0"/>
      </rPr>
      <t>宝坑</t>
    </r>
  </si>
  <si>
    <r>
      <rPr>
        <sz val="10"/>
        <color indexed="8"/>
        <rFont val="宋体"/>
        <family val="0"/>
      </rPr>
      <t>横坊村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世恩大桥</t>
    </r>
  </si>
  <si>
    <r>
      <rPr>
        <sz val="10"/>
        <color indexed="8"/>
        <rFont val="宋体"/>
        <family val="0"/>
      </rPr>
      <t>横坊</t>
    </r>
  </si>
  <si>
    <r>
      <rPr>
        <sz val="10"/>
        <color indexed="8"/>
        <rFont val="宋体"/>
        <family val="0"/>
      </rPr>
      <t>长岗岌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湖维</t>
    </r>
  </si>
  <si>
    <r>
      <rPr>
        <sz val="10"/>
        <color indexed="8"/>
        <rFont val="宋体"/>
        <family val="0"/>
      </rPr>
      <t>湖维</t>
    </r>
  </si>
  <si>
    <r>
      <rPr>
        <sz val="10"/>
        <color indexed="8"/>
        <rFont val="宋体"/>
        <family val="0"/>
      </rPr>
      <t>红葵坑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廖屋</t>
    </r>
  </si>
  <si>
    <r>
      <t>S223-</t>
    </r>
    <r>
      <rPr>
        <sz val="10"/>
        <color indexed="8"/>
        <rFont val="宋体"/>
        <family val="0"/>
      </rPr>
      <t>村址</t>
    </r>
  </si>
  <si>
    <r>
      <rPr>
        <sz val="10"/>
        <color indexed="8"/>
        <rFont val="宋体"/>
        <family val="0"/>
      </rPr>
      <t>园岭</t>
    </r>
  </si>
  <si>
    <r>
      <rPr>
        <sz val="10"/>
        <color indexed="8"/>
        <rFont val="宋体"/>
        <family val="0"/>
      </rPr>
      <t>怀乡桥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畲禾</t>
    </r>
  </si>
  <si>
    <r>
      <rPr>
        <sz val="10"/>
        <color indexed="8"/>
        <rFont val="宋体"/>
        <family val="0"/>
      </rPr>
      <t>桃尧</t>
    </r>
  </si>
  <si>
    <r>
      <rPr>
        <sz val="10"/>
        <color indexed="8"/>
        <rFont val="宋体"/>
        <family val="0"/>
      </rPr>
      <t>螺江</t>
    </r>
  </si>
  <si>
    <r>
      <rPr>
        <sz val="10"/>
        <color indexed="8"/>
        <rFont val="宋体"/>
        <family val="0"/>
      </rPr>
      <t>水口村道</t>
    </r>
  </si>
  <si>
    <r>
      <rPr>
        <sz val="10"/>
        <color indexed="8"/>
        <rFont val="宋体"/>
        <family val="0"/>
      </rPr>
      <t>珠玉</t>
    </r>
  </si>
  <si>
    <r>
      <rPr>
        <sz val="10"/>
        <color indexed="8"/>
        <rFont val="宋体"/>
        <family val="0"/>
      </rPr>
      <t>珠玉村道</t>
    </r>
  </si>
  <si>
    <r>
      <rPr>
        <sz val="10"/>
        <color indexed="8"/>
        <rFont val="宋体"/>
        <family val="0"/>
      </rPr>
      <t>四和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石楼</t>
    </r>
  </si>
  <si>
    <r>
      <rPr>
        <sz val="10"/>
        <color indexed="8"/>
        <rFont val="宋体"/>
        <family val="0"/>
      </rPr>
      <t>雁洋</t>
    </r>
  </si>
  <si>
    <r>
      <rPr>
        <sz val="10"/>
        <color indexed="8"/>
        <rFont val="宋体"/>
        <family val="0"/>
      </rPr>
      <t>四和</t>
    </r>
  </si>
  <si>
    <r>
      <rPr>
        <sz val="10"/>
        <color indexed="8"/>
        <rFont val="宋体"/>
        <family val="0"/>
      </rPr>
      <t>堆上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高南坑村道</t>
    </r>
  </si>
  <si>
    <r>
      <rPr>
        <sz val="10"/>
        <color indexed="8"/>
        <rFont val="宋体"/>
        <family val="0"/>
      </rPr>
      <t>改造</t>
    </r>
  </si>
  <si>
    <r>
      <rPr>
        <sz val="10"/>
        <color indexed="8"/>
        <rFont val="宋体"/>
        <family val="0"/>
      </rPr>
      <t>白渡</t>
    </r>
  </si>
  <si>
    <r>
      <rPr>
        <sz val="10"/>
        <color indexed="8"/>
        <rFont val="宋体"/>
        <family val="0"/>
      </rPr>
      <t>半步</t>
    </r>
  </si>
  <si>
    <r>
      <rPr>
        <sz val="10"/>
        <color indexed="8"/>
        <rFont val="宋体"/>
        <family val="0"/>
      </rPr>
      <t>大水路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塘坑尾村道</t>
    </r>
  </si>
  <si>
    <r>
      <rPr>
        <sz val="10"/>
        <color indexed="8"/>
        <rFont val="宋体"/>
        <family val="0"/>
      </rPr>
      <t>赋梅</t>
    </r>
  </si>
  <si>
    <r>
      <rPr>
        <sz val="10"/>
        <color indexed="8"/>
        <rFont val="宋体"/>
        <family val="0"/>
      </rPr>
      <t>悦来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建侨渡口</t>
    </r>
  </si>
  <si>
    <r>
      <rPr>
        <sz val="10"/>
        <color indexed="8"/>
        <rFont val="宋体"/>
        <family val="0"/>
      </rPr>
      <t>悦来</t>
    </r>
  </si>
  <si>
    <r>
      <rPr>
        <sz val="10"/>
        <color indexed="8"/>
        <rFont val="宋体"/>
        <family val="0"/>
      </rPr>
      <t>红肉蜜柚基地主干道</t>
    </r>
  </si>
  <si>
    <r>
      <rPr>
        <sz val="10"/>
        <color indexed="8"/>
        <rFont val="宋体"/>
        <family val="0"/>
      </rPr>
      <t>丙村</t>
    </r>
  </si>
  <si>
    <r>
      <rPr>
        <sz val="10"/>
        <color indexed="8"/>
        <rFont val="宋体"/>
        <family val="0"/>
      </rPr>
      <t>大雅</t>
    </r>
  </si>
  <si>
    <r>
      <rPr>
        <sz val="10"/>
        <color indexed="8"/>
        <rFont val="宋体"/>
        <family val="0"/>
      </rPr>
      <t>井塘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群丰</t>
    </r>
  </si>
  <si>
    <r>
      <rPr>
        <sz val="10"/>
        <color indexed="8"/>
        <rFont val="宋体"/>
        <family val="0"/>
      </rPr>
      <t>红光</t>
    </r>
  </si>
  <si>
    <r>
      <rPr>
        <sz val="10"/>
        <color indexed="8"/>
        <rFont val="宋体"/>
        <family val="0"/>
      </rPr>
      <t>黄坑村道</t>
    </r>
  </si>
  <si>
    <r>
      <rPr>
        <sz val="10"/>
        <color indexed="8"/>
        <rFont val="宋体"/>
        <family val="0"/>
      </rPr>
      <t>黄坑</t>
    </r>
  </si>
  <si>
    <r>
      <rPr>
        <sz val="10"/>
        <color indexed="8"/>
        <rFont val="宋体"/>
        <family val="0"/>
      </rPr>
      <t>冷风坳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到下茶亭</t>
    </r>
  </si>
  <si>
    <r>
      <rPr>
        <sz val="10"/>
        <color indexed="8"/>
        <rFont val="宋体"/>
        <family val="0"/>
      </rPr>
      <t>城东</t>
    </r>
  </si>
  <si>
    <r>
      <rPr>
        <sz val="10"/>
        <color indexed="8"/>
        <rFont val="宋体"/>
        <family val="0"/>
      </rPr>
      <t>潮塘</t>
    </r>
  </si>
  <si>
    <r>
      <rPr>
        <sz val="10"/>
        <color indexed="8"/>
        <rFont val="宋体"/>
        <family val="0"/>
      </rPr>
      <t>荷形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长英亭</t>
    </r>
  </si>
  <si>
    <r>
      <rPr>
        <sz val="10"/>
        <color indexed="8"/>
        <rFont val="宋体"/>
        <family val="0"/>
      </rPr>
      <t>上坑</t>
    </r>
  </si>
  <si>
    <r>
      <rPr>
        <sz val="10"/>
        <color indexed="8"/>
        <rFont val="宋体"/>
        <family val="0"/>
      </rPr>
      <t>岭头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清风桥头</t>
    </r>
  </si>
  <si>
    <r>
      <rPr>
        <sz val="10"/>
        <color indexed="8"/>
        <rFont val="宋体"/>
        <family val="0"/>
      </rPr>
      <t>石下</t>
    </r>
  </si>
  <si>
    <r>
      <rPr>
        <sz val="10"/>
        <color indexed="8"/>
        <rFont val="宋体"/>
        <family val="0"/>
      </rPr>
      <t>滩下渡口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上塘</t>
    </r>
  </si>
  <si>
    <r>
      <rPr>
        <sz val="10"/>
        <color indexed="8"/>
        <rFont val="宋体"/>
        <family val="0"/>
      </rPr>
      <t>改建</t>
    </r>
  </si>
  <si>
    <r>
      <rPr>
        <sz val="10"/>
        <color indexed="8"/>
        <rFont val="宋体"/>
        <family val="0"/>
      </rPr>
      <t>长沙</t>
    </r>
  </si>
  <si>
    <r>
      <rPr>
        <sz val="10"/>
        <color indexed="8"/>
        <rFont val="宋体"/>
        <family val="0"/>
      </rPr>
      <t>澄滩</t>
    </r>
  </si>
  <si>
    <r>
      <rPr>
        <sz val="10"/>
        <color indexed="8"/>
        <rFont val="宋体"/>
        <family val="0"/>
      </rPr>
      <t>寮子岌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油坑水库</t>
    </r>
  </si>
  <si>
    <r>
      <rPr>
        <sz val="10"/>
        <color indexed="8"/>
        <rFont val="宋体"/>
        <family val="0"/>
      </rPr>
      <t>城北</t>
    </r>
  </si>
  <si>
    <r>
      <rPr>
        <sz val="10"/>
        <color indexed="8"/>
        <rFont val="宋体"/>
        <family val="0"/>
      </rPr>
      <t>黄明</t>
    </r>
  </si>
  <si>
    <r>
      <t>205</t>
    </r>
    <r>
      <rPr>
        <sz val="10"/>
        <color indexed="8"/>
        <rFont val="宋体"/>
        <family val="0"/>
      </rPr>
      <t>国道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大径</t>
    </r>
  </si>
  <si>
    <r>
      <rPr>
        <sz val="10"/>
        <color indexed="8"/>
        <rFont val="宋体"/>
        <family val="0"/>
      </rPr>
      <t>岭上</t>
    </r>
  </si>
  <si>
    <r>
      <rPr>
        <sz val="10"/>
        <color indexed="8"/>
        <rFont val="宋体"/>
        <family val="0"/>
      </rPr>
      <t>黄塘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墩上二期</t>
    </r>
  </si>
  <si>
    <r>
      <rPr>
        <sz val="10"/>
        <color indexed="8"/>
        <rFont val="宋体"/>
        <family val="0"/>
      </rPr>
      <t>明阳</t>
    </r>
  </si>
  <si>
    <r>
      <rPr>
        <sz val="10"/>
        <color indexed="8"/>
        <rFont val="宋体"/>
        <family val="0"/>
      </rPr>
      <t>三村</t>
    </r>
  </si>
  <si>
    <r>
      <rPr>
        <sz val="10"/>
        <color indexed="8"/>
        <rFont val="宋体"/>
        <family val="0"/>
      </rPr>
      <t>环城路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坪尾桥</t>
    </r>
  </si>
  <si>
    <r>
      <rPr>
        <sz val="10"/>
        <color indexed="8"/>
        <rFont val="宋体"/>
        <family val="0"/>
      </rPr>
      <t>五里亭</t>
    </r>
  </si>
  <si>
    <r>
      <rPr>
        <sz val="10"/>
        <color indexed="8"/>
        <rFont val="宋体"/>
        <family val="0"/>
      </rPr>
      <t>德才楼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青子坳</t>
    </r>
  </si>
  <si>
    <r>
      <rPr>
        <sz val="10"/>
        <color indexed="8"/>
        <rFont val="宋体"/>
        <family val="0"/>
      </rPr>
      <t>银营</t>
    </r>
  </si>
  <si>
    <r>
      <rPr>
        <sz val="10"/>
        <color indexed="8"/>
        <rFont val="宋体"/>
        <family val="0"/>
      </rPr>
      <t>赖屋背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陆屋</t>
    </r>
  </si>
  <si>
    <r>
      <rPr>
        <sz val="10"/>
        <color indexed="8"/>
        <rFont val="宋体"/>
        <family val="0"/>
      </rPr>
      <t>扎上</t>
    </r>
  </si>
  <si>
    <r>
      <rPr>
        <sz val="10"/>
        <color indexed="8"/>
        <rFont val="宋体"/>
        <family val="0"/>
      </rPr>
      <t>泮坑自然保护区线路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</si>
  <si>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宋体"/>
        <family val="0"/>
      </rPr>
      <t>三角</t>
    </r>
  </si>
  <si>
    <r>
      <rPr>
        <sz val="10"/>
        <color indexed="8"/>
        <rFont val="宋体"/>
        <family val="0"/>
      </rPr>
      <t>泮坑</t>
    </r>
  </si>
  <si>
    <r>
      <rPr>
        <sz val="10"/>
        <color indexed="8"/>
        <rFont val="宋体"/>
        <family val="0"/>
      </rPr>
      <t>老大队址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熊屋</t>
    </r>
  </si>
  <si>
    <r>
      <rPr>
        <sz val="10"/>
        <color indexed="8"/>
        <rFont val="宋体"/>
        <family val="0"/>
      </rPr>
      <t>西郊</t>
    </r>
  </si>
  <si>
    <r>
      <rPr>
        <sz val="10"/>
        <color indexed="8"/>
        <rFont val="宋体"/>
        <family val="0"/>
      </rPr>
      <t>桃西</t>
    </r>
  </si>
  <si>
    <r>
      <rPr>
        <sz val="10"/>
        <color indexed="8"/>
        <rFont val="宋体"/>
        <family val="0"/>
      </rPr>
      <t>西阳</t>
    </r>
  </si>
  <si>
    <r>
      <rPr>
        <sz val="10"/>
        <color indexed="8"/>
        <rFont val="宋体"/>
        <family val="0"/>
      </rPr>
      <t>白水</t>
    </r>
  </si>
  <si>
    <r>
      <rPr>
        <sz val="10"/>
        <color indexed="8"/>
        <rFont val="宋体"/>
        <family val="0"/>
      </rPr>
      <t>水源头</t>
    </r>
  </si>
  <si>
    <r>
      <rPr>
        <sz val="10"/>
        <color indexed="8"/>
        <rFont val="宋体"/>
        <family val="0"/>
      </rPr>
      <t>凤下</t>
    </r>
  </si>
  <si>
    <r>
      <rPr>
        <sz val="10"/>
        <color indexed="8"/>
        <rFont val="宋体"/>
        <family val="0"/>
      </rPr>
      <t>北联</t>
    </r>
  </si>
  <si>
    <r>
      <rPr>
        <sz val="10"/>
        <color indexed="8"/>
        <rFont val="宋体"/>
        <family val="0"/>
      </rPr>
      <t>直隆</t>
    </r>
  </si>
  <si>
    <r>
      <rPr>
        <sz val="10"/>
        <color indexed="8"/>
        <rFont val="宋体"/>
        <family val="0"/>
      </rPr>
      <t>赛友坑</t>
    </r>
  </si>
  <si>
    <r>
      <rPr>
        <sz val="10"/>
        <color indexed="8"/>
        <rFont val="宋体"/>
        <family val="0"/>
      </rPr>
      <t>马和</t>
    </r>
  </si>
  <si>
    <r>
      <rPr>
        <sz val="10"/>
        <color indexed="8"/>
        <rFont val="宋体"/>
        <family val="0"/>
      </rPr>
      <t>明山</t>
    </r>
  </si>
  <si>
    <r>
      <rPr>
        <sz val="10"/>
        <color indexed="8"/>
        <rFont val="宋体"/>
        <family val="0"/>
      </rPr>
      <t>关肚里</t>
    </r>
  </si>
  <si>
    <r>
      <rPr>
        <sz val="10"/>
        <color indexed="8"/>
        <rFont val="宋体"/>
        <family val="0"/>
      </rPr>
      <t>莆田</t>
    </r>
  </si>
  <si>
    <r>
      <rPr>
        <sz val="10"/>
        <color indexed="8"/>
        <rFont val="宋体"/>
        <family val="0"/>
      </rPr>
      <t>老屋</t>
    </r>
  </si>
  <si>
    <r>
      <rPr>
        <sz val="10"/>
        <color indexed="8"/>
        <rFont val="宋体"/>
        <family val="0"/>
      </rPr>
      <t>清凉</t>
    </r>
  </si>
  <si>
    <r>
      <rPr>
        <sz val="10"/>
        <color indexed="8"/>
        <rFont val="宋体"/>
        <family val="0"/>
      </rPr>
      <t>余田坑</t>
    </r>
  </si>
  <si>
    <r>
      <rPr>
        <sz val="9"/>
        <rFont val="宋体"/>
        <family val="0"/>
      </rPr>
      <t>蛇忽</t>
    </r>
  </si>
  <si>
    <r>
      <rPr>
        <sz val="10"/>
        <color indexed="8"/>
        <rFont val="宋体"/>
        <family val="0"/>
      </rPr>
      <t>桃坪</t>
    </r>
  </si>
  <si>
    <r>
      <rPr>
        <sz val="10"/>
        <color indexed="8"/>
        <rFont val="宋体"/>
        <family val="0"/>
      </rPr>
      <t>赤树坪</t>
    </r>
  </si>
  <si>
    <r>
      <rPr>
        <sz val="10"/>
        <color indexed="8"/>
        <rFont val="宋体"/>
        <family val="0"/>
      </rPr>
      <t>溪田</t>
    </r>
  </si>
  <si>
    <r>
      <rPr>
        <sz val="10"/>
        <color indexed="8"/>
        <rFont val="宋体"/>
        <family val="0"/>
      </rPr>
      <t>三突</t>
    </r>
  </si>
  <si>
    <r>
      <rPr>
        <sz val="10"/>
        <color indexed="8"/>
        <rFont val="宋体"/>
        <family val="0"/>
      </rPr>
      <t>电信大楼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观音岩</t>
    </r>
  </si>
  <si>
    <r>
      <rPr>
        <sz val="10"/>
        <color indexed="8"/>
        <rFont val="宋体"/>
        <family val="0"/>
      </rPr>
      <t>雁下</t>
    </r>
  </si>
  <si>
    <r>
      <rPr>
        <sz val="10"/>
        <color indexed="8"/>
        <rFont val="宋体"/>
        <family val="0"/>
      </rPr>
      <t>平远</t>
    </r>
  </si>
  <si>
    <r>
      <rPr>
        <sz val="10"/>
        <color indexed="8"/>
        <rFont val="宋体"/>
        <family val="0"/>
      </rPr>
      <t>长江岌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河龙老屋背</t>
    </r>
  </si>
  <si>
    <r>
      <rPr>
        <sz val="10"/>
        <color indexed="8"/>
        <rFont val="宋体"/>
        <family val="0"/>
      </rPr>
      <t>八尺</t>
    </r>
  </si>
  <si>
    <r>
      <rPr>
        <sz val="10"/>
        <color indexed="8"/>
        <rFont val="宋体"/>
        <family val="0"/>
      </rPr>
      <t>老屋背</t>
    </r>
  </si>
  <si>
    <r>
      <rPr>
        <sz val="10"/>
        <color indexed="8"/>
        <rFont val="宋体"/>
        <family val="0"/>
      </rPr>
      <t>青山子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芳杏屋背</t>
    </r>
  </si>
  <si>
    <r>
      <rPr>
        <sz val="10"/>
        <color indexed="8"/>
        <rFont val="宋体"/>
        <family val="0"/>
      </rPr>
      <t>青山子</t>
    </r>
  </si>
  <si>
    <r>
      <rPr>
        <sz val="10"/>
        <color indexed="8"/>
        <rFont val="宋体"/>
        <family val="0"/>
      </rPr>
      <t>韩塘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新人坪</t>
    </r>
  </si>
  <si>
    <r>
      <rPr>
        <sz val="10"/>
        <color indexed="8"/>
        <rFont val="宋体"/>
        <family val="0"/>
      </rPr>
      <t>南塘</t>
    </r>
  </si>
  <si>
    <r>
      <rPr>
        <sz val="10"/>
        <color indexed="8"/>
        <rFont val="宋体"/>
        <family val="0"/>
      </rPr>
      <t>新人坪</t>
    </r>
  </si>
  <si>
    <r>
      <rPr>
        <sz val="10"/>
        <color indexed="8"/>
        <rFont val="宋体"/>
        <family val="0"/>
      </rPr>
      <t>差干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长铺</t>
    </r>
  </si>
  <si>
    <r>
      <rPr>
        <sz val="10"/>
        <color indexed="8"/>
        <rFont val="宋体"/>
        <family val="0"/>
      </rPr>
      <t>差干</t>
    </r>
  </si>
  <si>
    <r>
      <rPr>
        <sz val="10"/>
        <color indexed="8"/>
        <rFont val="宋体"/>
        <family val="0"/>
      </rPr>
      <t>加丰</t>
    </r>
  </si>
  <si>
    <r>
      <rPr>
        <sz val="10"/>
        <color indexed="8"/>
        <rFont val="宋体"/>
        <family val="0"/>
      </rPr>
      <t>长铺</t>
    </r>
  </si>
  <si>
    <r>
      <rPr>
        <sz val="10"/>
        <color indexed="8"/>
        <rFont val="宋体"/>
        <family val="0"/>
      </rPr>
      <t>圩镇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长步</t>
    </r>
  </si>
  <si>
    <r>
      <rPr>
        <sz val="10"/>
        <color indexed="8"/>
        <rFont val="宋体"/>
        <family val="0"/>
      </rPr>
      <t>圩镇</t>
    </r>
  </si>
  <si>
    <r>
      <rPr>
        <sz val="10"/>
        <color indexed="8"/>
        <rFont val="宋体"/>
        <family val="0"/>
      </rPr>
      <t>罗车村道</t>
    </r>
  </si>
  <si>
    <r>
      <rPr>
        <sz val="10"/>
        <color indexed="8"/>
        <rFont val="宋体"/>
        <family val="0"/>
      </rPr>
      <t>罗车</t>
    </r>
  </si>
  <si>
    <r>
      <rPr>
        <sz val="10"/>
        <color indexed="8"/>
        <rFont val="宋体"/>
        <family val="0"/>
      </rPr>
      <t>长铺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金星</t>
    </r>
  </si>
  <si>
    <r>
      <rPr>
        <sz val="10"/>
        <color indexed="8"/>
        <rFont val="宋体"/>
        <family val="0"/>
      </rPr>
      <t>金星</t>
    </r>
  </si>
  <si>
    <r>
      <rPr>
        <sz val="10"/>
        <color indexed="8"/>
        <rFont val="宋体"/>
        <family val="0"/>
      </rPr>
      <t>洋坑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上村</t>
    </r>
  </si>
  <si>
    <r>
      <rPr>
        <sz val="10"/>
        <color indexed="8"/>
        <rFont val="宋体"/>
        <family val="0"/>
      </rPr>
      <t>上村</t>
    </r>
  </si>
  <si>
    <r>
      <rPr>
        <sz val="10"/>
        <color indexed="8"/>
        <rFont val="宋体"/>
        <family val="0"/>
      </rPr>
      <t>洋坑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新建石拱桥</t>
    </r>
  </si>
  <si>
    <r>
      <rPr>
        <sz val="10"/>
        <color indexed="8"/>
        <rFont val="宋体"/>
        <family val="0"/>
      </rPr>
      <t>洋坑</t>
    </r>
  </si>
  <si>
    <r>
      <rPr>
        <sz val="10"/>
        <color indexed="8"/>
        <rFont val="宋体"/>
        <family val="0"/>
      </rPr>
      <t>河背村道</t>
    </r>
  </si>
  <si>
    <r>
      <rPr>
        <sz val="10"/>
        <color indexed="8"/>
        <rFont val="宋体"/>
        <family val="0"/>
      </rPr>
      <t>湍溪</t>
    </r>
  </si>
  <si>
    <r>
      <rPr>
        <sz val="10"/>
        <color indexed="8"/>
        <rFont val="宋体"/>
        <family val="0"/>
      </rPr>
      <t>河背</t>
    </r>
  </si>
  <si>
    <r>
      <t>206</t>
    </r>
    <r>
      <rPr>
        <sz val="10"/>
        <color indexed="8"/>
        <rFont val="宋体"/>
        <family val="0"/>
      </rPr>
      <t>国道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留大畲</t>
    </r>
  </si>
  <si>
    <r>
      <rPr>
        <sz val="10"/>
        <color indexed="8"/>
        <rFont val="宋体"/>
        <family val="0"/>
      </rPr>
      <t>长田</t>
    </r>
  </si>
  <si>
    <r>
      <rPr>
        <sz val="10"/>
        <color indexed="8"/>
        <rFont val="宋体"/>
        <family val="0"/>
      </rPr>
      <t>长安</t>
    </r>
  </si>
  <si>
    <r>
      <rPr>
        <sz val="10"/>
        <color indexed="8"/>
        <rFont val="宋体"/>
        <family val="0"/>
      </rPr>
      <t>留大畲</t>
    </r>
  </si>
  <si>
    <r>
      <rPr>
        <sz val="10"/>
        <color indexed="8"/>
        <rFont val="宋体"/>
        <family val="0"/>
      </rPr>
      <t>背普坑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鹿湖里</t>
    </r>
  </si>
  <si>
    <r>
      <rPr>
        <sz val="10"/>
        <color indexed="8"/>
        <rFont val="宋体"/>
        <family val="0"/>
      </rPr>
      <t>鹿湖里</t>
    </r>
  </si>
  <si>
    <r>
      <rPr>
        <sz val="10"/>
        <color indexed="8"/>
        <rFont val="宋体"/>
        <family val="0"/>
      </rPr>
      <t>高南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再下玩</t>
    </r>
  </si>
  <si>
    <r>
      <rPr>
        <sz val="10"/>
        <color indexed="8"/>
        <rFont val="宋体"/>
        <family val="0"/>
      </rPr>
      <t>高南</t>
    </r>
  </si>
  <si>
    <r>
      <rPr>
        <sz val="10"/>
        <color indexed="8"/>
        <rFont val="宋体"/>
        <family val="0"/>
      </rPr>
      <t>再下玩</t>
    </r>
  </si>
  <si>
    <r>
      <rPr>
        <sz val="10"/>
        <color indexed="8"/>
        <rFont val="宋体"/>
        <family val="0"/>
      </rPr>
      <t>高坑尾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圆岌岗</t>
    </r>
  </si>
  <si>
    <r>
      <rPr>
        <sz val="10"/>
        <color indexed="8"/>
        <rFont val="宋体"/>
        <family val="0"/>
      </rPr>
      <t>禾礤</t>
    </r>
  </si>
  <si>
    <r>
      <rPr>
        <sz val="10"/>
        <color indexed="8"/>
        <rFont val="宋体"/>
        <family val="0"/>
      </rPr>
      <t>圆岌岗</t>
    </r>
  </si>
  <si>
    <r>
      <rPr>
        <sz val="10"/>
        <color indexed="8"/>
        <rFont val="宋体"/>
        <family val="0"/>
      </rPr>
      <t>向群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上角</t>
    </r>
  </si>
  <si>
    <r>
      <rPr>
        <sz val="10"/>
        <color indexed="8"/>
        <rFont val="宋体"/>
        <family val="0"/>
      </rPr>
      <t>大柘</t>
    </r>
  </si>
  <si>
    <r>
      <rPr>
        <sz val="10"/>
        <color indexed="8"/>
        <rFont val="宋体"/>
        <family val="0"/>
      </rPr>
      <t>超南</t>
    </r>
  </si>
  <si>
    <r>
      <rPr>
        <sz val="10"/>
        <color indexed="8"/>
        <rFont val="宋体"/>
        <family val="0"/>
      </rPr>
      <t>直径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兴化寺</t>
    </r>
  </si>
  <si>
    <r>
      <rPr>
        <sz val="10"/>
        <color indexed="8"/>
        <rFont val="宋体"/>
        <family val="0"/>
      </rPr>
      <t>河堤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新村苗木场</t>
    </r>
  </si>
  <si>
    <r>
      <rPr>
        <sz val="10"/>
        <color indexed="8"/>
        <rFont val="宋体"/>
        <family val="0"/>
      </rPr>
      <t>湖谷</t>
    </r>
  </si>
  <si>
    <r>
      <rPr>
        <sz val="10"/>
        <color indexed="8"/>
        <rFont val="宋体"/>
        <family val="0"/>
      </rPr>
      <t>谢陂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大桥</t>
    </r>
  </si>
  <si>
    <r>
      <rPr>
        <sz val="10"/>
        <color indexed="8"/>
        <rFont val="宋体"/>
        <family val="0"/>
      </rPr>
      <t>牛岗加油站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杨屋坝</t>
    </r>
  </si>
  <si>
    <r>
      <rPr>
        <sz val="10"/>
        <color indexed="8"/>
        <rFont val="宋体"/>
        <family val="0"/>
      </rPr>
      <t>龙安</t>
    </r>
  </si>
  <si>
    <r>
      <rPr>
        <sz val="10"/>
        <color indexed="8"/>
        <rFont val="宋体"/>
        <family val="0"/>
      </rPr>
      <t>２０５国道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下樟村</t>
    </r>
  </si>
  <si>
    <r>
      <rPr>
        <sz val="10"/>
        <color indexed="8"/>
        <rFont val="宋体"/>
        <family val="0"/>
      </rPr>
      <t>蕉华</t>
    </r>
  </si>
  <si>
    <r>
      <rPr>
        <sz val="10"/>
        <color indexed="8"/>
        <rFont val="宋体"/>
        <family val="0"/>
      </rPr>
      <t>健新线</t>
    </r>
  </si>
  <si>
    <r>
      <rPr>
        <sz val="10"/>
        <color indexed="8"/>
        <rFont val="宋体"/>
        <family val="0"/>
      </rPr>
      <t>老场</t>
    </r>
  </si>
  <si>
    <r>
      <rPr>
        <sz val="10"/>
        <color indexed="8"/>
        <rFont val="宋体"/>
        <family val="0"/>
      </rPr>
      <t>狗麻岗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新二</t>
    </r>
  </si>
  <si>
    <r>
      <rPr>
        <sz val="10"/>
        <color indexed="8"/>
        <rFont val="宋体"/>
        <family val="0"/>
      </rPr>
      <t>莲塘</t>
    </r>
  </si>
  <si>
    <r>
      <rPr>
        <sz val="10"/>
        <color indexed="8"/>
        <rFont val="宋体"/>
        <family val="0"/>
      </rPr>
      <t>洋蛟湖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莲一</t>
    </r>
  </si>
  <si>
    <r>
      <rPr>
        <sz val="10"/>
        <color indexed="8"/>
        <rFont val="宋体"/>
        <family val="0"/>
      </rPr>
      <t>排红线</t>
    </r>
  </si>
  <si>
    <r>
      <rPr>
        <sz val="10"/>
        <color indexed="8"/>
        <rFont val="宋体"/>
        <family val="0"/>
      </rPr>
      <t>新建</t>
    </r>
  </si>
  <si>
    <r>
      <rPr>
        <sz val="10"/>
        <color indexed="8"/>
        <rFont val="宋体"/>
        <family val="0"/>
      </rPr>
      <t>蓝源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庐山庵</t>
    </r>
  </si>
  <si>
    <r>
      <rPr>
        <sz val="10"/>
        <color indexed="8"/>
        <rFont val="宋体"/>
        <family val="0"/>
      </rPr>
      <t>南礤</t>
    </r>
  </si>
  <si>
    <r>
      <rPr>
        <sz val="10"/>
        <color indexed="8"/>
        <rFont val="宋体"/>
        <family val="0"/>
      </rPr>
      <t>蓝源</t>
    </r>
  </si>
  <si>
    <r>
      <rPr>
        <sz val="10"/>
        <color indexed="8"/>
        <rFont val="宋体"/>
        <family val="0"/>
      </rPr>
      <t>蓝源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茶园路（一期）</t>
    </r>
  </si>
  <si>
    <r>
      <rPr>
        <sz val="10"/>
        <color indexed="8"/>
        <rFont val="宋体"/>
        <family val="0"/>
      </rPr>
      <t>福北村委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巷口</t>
    </r>
  </si>
  <si>
    <r>
      <rPr>
        <sz val="10"/>
        <color indexed="8"/>
        <rFont val="宋体"/>
        <family val="0"/>
      </rPr>
      <t>三圳</t>
    </r>
  </si>
  <si>
    <r>
      <rPr>
        <sz val="10"/>
        <color indexed="8"/>
        <rFont val="宋体"/>
        <family val="0"/>
      </rPr>
      <t>福北</t>
    </r>
  </si>
  <si>
    <r>
      <rPr>
        <sz val="10"/>
        <color indexed="8"/>
        <rFont val="宋体"/>
        <family val="0"/>
      </rPr>
      <t>璋芳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坪子</t>
    </r>
  </si>
  <si>
    <r>
      <rPr>
        <sz val="10"/>
        <color indexed="8"/>
        <rFont val="宋体"/>
        <family val="0"/>
      </rPr>
      <t>枧二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兰三</t>
    </r>
  </si>
  <si>
    <r>
      <rPr>
        <sz val="10"/>
        <color indexed="8"/>
        <rFont val="宋体"/>
        <family val="0"/>
      </rPr>
      <t>吉塘二路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延龄桥</t>
    </r>
  </si>
  <si>
    <r>
      <rPr>
        <sz val="10"/>
        <color indexed="8"/>
        <rFont val="宋体"/>
        <family val="0"/>
      </rPr>
      <t>九岭村主村道至大排渠</t>
    </r>
  </si>
  <si>
    <r>
      <rPr>
        <sz val="10"/>
        <color indexed="8"/>
        <rFont val="宋体"/>
        <family val="0"/>
      </rPr>
      <t>九岭村坜口至八轮车</t>
    </r>
  </si>
  <si>
    <r>
      <rPr>
        <sz val="10"/>
        <color indexed="8"/>
        <rFont val="宋体"/>
        <family val="0"/>
      </rPr>
      <t>暗石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仙桥飞渡</t>
    </r>
  </si>
  <si>
    <r>
      <rPr>
        <sz val="10"/>
        <color indexed="8"/>
        <rFont val="宋体"/>
        <family val="0"/>
      </rPr>
      <t>文福</t>
    </r>
  </si>
  <si>
    <r>
      <rPr>
        <sz val="10"/>
        <color indexed="8"/>
        <rFont val="宋体"/>
        <family val="0"/>
      </rPr>
      <t>暗石</t>
    </r>
  </si>
  <si>
    <r>
      <rPr>
        <sz val="10"/>
        <color indexed="8"/>
        <rFont val="宋体"/>
        <family val="0"/>
      </rPr>
      <t>黄竹塘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下厂子</t>
    </r>
  </si>
  <si>
    <r>
      <rPr>
        <sz val="10"/>
        <color indexed="8"/>
        <rFont val="宋体"/>
        <family val="0"/>
      </rPr>
      <t>白湖</t>
    </r>
  </si>
  <si>
    <r>
      <rPr>
        <sz val="10"/>
        <color indexed="8"/>
        <rFont val="宋体"/>
        <family val="0"/>
      </rPr>
      <t>长隆村委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逢甲中学</t>
    </r>
  </si>
  <si>
    <r>
      <rPr>
        <sz val="10"/>
        <color indexed="8"/>
        <rFont val="宋体"/>
        <family val="0"/>
      </rPr>
      <t>长隆</t>
    </r>
  </si>
  <si>
    <r>
      <rPr>
        <sz val="10"/>
        <color indexed="8"/>
        <rFont val="宋体"/>
        <family val="0"/>
      </rPr>
      <t>谷一</t>
    </r>
    <r>
      <rPr>
        <sz val="10"/>
        <color indexed="8"/>
        <rFont val="Arial"/>
        <family val="2"/>
      </rPr>
      <t>——</t>
    </r>
    <r>
      <rPr>
        <sz val="10"/>
        <color indexed="8"/>
        <rFont val="宋体"/>
        <family val="0"/>
      </rPr>
      <t>谷二</t>
    </r>
  </si>
  <si>
    <r>
      <rPr>
        <sz val="10"/>
        <color indexed="8"/>
        <rFont val="宋体"/>
        <family val="0"/>
      </rPr>
      <t>坑头</t>
    </r>
  </si>
  <si>
    <r>
      <rPr>
        <sz val="10"/>
        <color indexed="8"/>
        <rFont val="宋体"/>
        <family val="0"/>
      </rPr>
      <t>尖长电排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高墩</t>
    </r>
  </si>
  <si>
    <r>
      <rPr>
        <sz val="10"/>
        <color indexed="8"/>
        <rFont val="宋体"/>
        <family val="0"/>
      </rPr>
      <t>新铺</t>
    </r>
  </si>
  <si>
    <r>
      <rPr>
        <sz val="10"/>
        <color indexed="8"/>
        <rFont val="宋体"/>
        <family val="0"/>
      </rPr>
      <t>长江</t>
    </r>
  </si>
  <si>
    <r>
      <t>S332</t>
    </r>
    <r>
      <rPr>
        <sz val="10"/>
        <color indexed="8"/>
        <rFont val="宋体"/>
        <family val="0"/>
      </rPr>
      <t>线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十二排茶山</t>
    </r>
  </si>
  <si>
    <r>
      <rPr>
        <sz val="10"/>
        <color indexed="8"/>
        <rFont val="宋体"/>
        <family val="0"/>
      </rPr>
      <t>行公尾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敬老院背</t>
    </r>
  </si>
  <si>
    <r>
      <rPr>
        <sz val="10"/>
        <color indexed="8"/>
        <rFont val="宋体"/>
        <family val="0"/>
      </rPr>
      <t>同福</t>
    </r>
  </si>
  <si>
    <r>
      <rPr>
        <sz val="10"/>
        <color indexed="8"/>
        <rFont val="宋体"/>
        <family val="0"/>
      </rPr>
      <t>塘坑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畲禾四</t>
    </r>
  </si>
  <si>
    <r>
      <rPr>
        <sz val="10"/>
        <color indexed="8"/>
        <rFont val="宋体"/>
        <family val="0"/>
      </rPr>
      <t>徐溪</t>
    </r>
  </si>
  <si>
    <r>
      <rPr>
        <sz val="10"/>
        <color indexed="8"/>
        <rFont val="宋体"/>
        <family val="0"/>
      </rPr>
      <t>畲禾四上村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三甲水</t>
    </r>
  </si>
  <si>
    <r>
      <rPr>
        <sz val="10"/>
        <color indexed="8"/>
        <rFont val="宋体"/>
        <family val="0"/>
      </rPr>
      <t>徐溪三甲水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百上礤一级电站</t>
    </r>
  </si>
  <si>
    <r>
      <rPr>
        <sz val="10"/>
        <color indexed="8"/>
        <rFont val="宋体"/>
        <family val="0"/>
      </rPr>
      <t>公下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寨子背</t>
    </r>
  </si>
  <si>
    <r>
      <rPr>
        <sz val="10"/>
        <color indexed="8"/>
        <rFont val="宋体"/>
        <family val="0"/>
      </rPr>
      <t>百侯</t>
    </r>
  </si>
  <si>
    <r>
      <rPr>
        <sz val="10"/>
        <color indexed="8"/>
        <rFont val="宋体"/>
        <family val="0"/>
      </rPr>
      <t>侯南</t>
    </r>
  </si>
  <si>
    <r>
      <rPr>
        <sz val="10"/>
        <color indexed="8"/>
        <rFont val="宋体"/>
        <family val="0"/>
      </rPr>
      <t>寨子背</t>
    </r>
  </si>
  <si>
    <r>
      <rPr>
        <sz val="10"/>
        <color indexed="8"/>
        <rFont val="宋体"/>
        <family val="0"/>
      </rPr>
      <t>体育场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郭甘大道</t>
    </r>
  </si>
  <si>
    <r>
      <rPr>
        <sz val="10"/>
        <color indexed="8"/>
        <rFont val="宋体"/>
        <family val="0"/>
      </rPr>
      <t>溪山下</t>
    </r>
  </si>
  <si>
    <r>
      <rPr>
        <sz val="10"/>
        <color indexed="8"/>
        <rFont val="宋体"/>
        <family val="0"/>
      </rPr>
      <t>武塘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富溪</t>
    </r>
  </si>
  <si>
    <r>
      <rPr>
        <sz val="10"/>
        <color indexed="8"/>
        <rFont val="宋体"/>
        <family val="0"/>
      </rPr>
      <t>武塘</t>
    </r>
  </si>
  <si>
    <r>
      <rPr>
        <sz val="10"/>
        <color indexed="8"/>
        <rFont val="宋体"/>
        <family val="0"/>
      </rPr>
      <t>杉树凹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上村二期</t>
    </r>
  </si>
  <si>
    <r>
      <rPr>
        <sz val="10"/>
        <color indexed="8"/>
        <rFont val="宋体"/>
        <family val="0"/>
      </rPr>
      <t>茶阳</t>
    </r>
  </si>
  <si>
    <r>
      <rPr>
        <sz val="10"/>
        <color indexed="8"/>
        <rFont val="宋体"/>
        <family val="0"/>
      </rPr>
      <t>丰村</t>
    </r>
  </si>
  <si>
    <r>
      <rPr>
        <sz val="10"/>
        <color indexed="8"/>
        <rFont val="宋体"/>
        <family val="0"/>
      </rPr>
      <t>塘坑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翁和</t>
    </r>
  </si>
  <si>
    <r>
      <rPr>
        <sz val="10"/>
        <color indexed="8"/>
        <rFont val="宋体"/>
        <family val="0"/>
      </rPr>
      <t>古村</t>
    </r>
  </si>
  <si>
    <r>
      <rPr>
        <sz val="10"/>
        <color indexed="8"/>
        <rFont val="宋体"/>
        <family val="0"/>
      </rPr>
      <t>翁和</t>
    </r>
  </si>
  <si>
    <r>
      <rPr>
        <sz val="10"/>
        <color indexed="8"/>
        <rFont val="宋体"/>
        <family val="0"/>
      </rPr>
      <t>恋墩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角莲</t>
    </r>
  </si>
  <si>
    <r>
      <rPr>
        <sz val="10"/>
        <color indexed="8"/>
        <rFont val="宋体"/>
        <family val="0"/>
      </rPr>
      <t>恋墩</t>
    </r>
  </si>
  <si>
    <r>
      <rPr>
        <sz val="10"/>
        <color indexed="8"/>
        <rFont val="宋体"/>
        <family val="0"/>
      </rPr>
      <t>角莲</t>
    </r>
  </si>
  <si>
    <r>
      <rPr>
        <sz val="10"/>
        <color indexed="8"/>
        <rFont val="宋体"/>
        <family val="0"/>
      </rPr>
      <t>主村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角莲</t>
    </r>
  </si>
  <si>
    <r>
      <rPr>
        <sz val="10"/>
        <color indexed="8"/>
        <rFont val="宋体"/>
        <family val="0"/>
      </rPr>
      <t>乌石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主村</t>
    </r>
  </si>
  <si>
    <r>
      <rPr>
        <sz val="10"/>
        <color indexed="8"/>
        <rFont val="宋体"/>
        <family val="0"/>
      </rPr>
      <t>乌石</t>
    </r>
  </si>
  <si>
    <r>
      <rPr>
        <sz val="10"/>
        <color indexed="8"/>
        <rFont val="宋体"/>
        <family val="0"/>
      </rPr>
      <t>西坑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荷树岗</t>
    </r>
  </si>
  <si>
    <r>
      <rPr>
        <sz val="10"/>
        <color indexed="8"/>
        <rFont val="宋体"/>
        <family val="0"/>
      </rPr>
      <t>西坑</t>
    </r>
  </si>
  <si>
    <r>
      <rPr>
        <sz val="10"/>
        <color indexed="8"/>
        <rFont val="宋体"/>
        <family val="0"/>
      </rPr>
      <t>荷树岗</t>
    </r>
  </si>
  <si>
    <r>
      <rPr>
        <sz val="10"/>
        <color indexed="8"/>
        <rFont val="宋体"/>
        <family val="0"/>
      </rPr>
      <t>荷树岗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茶沙</t>
    </r>
  </si>
  <si>
    <r>
      <rPr>
        <sz val="10"/>
        <color indexed="8"/>
        <rFont val="宋体"/>
        <family val="0"/>
      </rPr>
      <t>福光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坳上</t>
    </r>
  </si>
  <si>
    <r>
      <rPr>
        <sz val="10"/>
        <color indexed="8"/>
        <rFont val="宋体"/>
        <family val="0"/>
      </rPr>
      <t>大东</t>
    </r>
  </si>
  <si>
    <r>
      <rPr>
        <sz val="10"/>
        <color indexed="8"/>
        <rFont val="宋体"/>
        <family val="0"/>
      </rPr>
      <t>福光</t>
    </r>
  </si>
  <si>
    <r>
      <rPr>
        <sz val="10"/>
        <color indexed="8"/>
        <rFont val="宋体"/>
        <family val="0"/>
      </rPr>
      <t>坳上</t>
    </r>
  </si>
  <si>
    <r>
      <rPr>
        <sz val="10"/>
        <color indexed="8"/>
        <rFont val="宋体"/>
        <family val="0"/>
      </rPr>
      <t>主村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上凹</t>
    </r>
  </si>
  <si>
    <r>
      <rPr>
        <sz val="10"/>
        <color indexed="8"/>
        <rFont val="宋体"/>
        <family val="0"/>
      </rPr>
      <t>岩东</t>
    </r>
  </si>
  <si>
    <r>
      <rPr>
        <sz val="10"/>
        <color indexed="8"/>
        <rFont val="宋体"/>
        <family val="0"/>
      </rPr>
      <t>上凹</t>
    </r>
  </si>
  <si>
    <r>
      <rPr>
        <sz val="10"/>
        <color indexed="8"/>
        <rFont val="宋体"/>
        <family val="0"/>
      </rPr>
      <t>主村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凹上</t>
    </r>
  </si>
  <si>
    <r>
      <rPr>
        <sz val="10"/>
        <color indexed="8"/>
        <rFont val="宋体"/>
        <family val="0"/>
      </rPr>
      <t>大麻</t>
    </r>
  </si>
  <si>
    <r>
      <rPr>
        <sz val="10"/>
        <color indexed="8"/>
        <rFont val="宋体"/>
        <family val="0"/>
      </rPr>
      <t>南坑</t>
    </r>
  </si>
  <si>
    <r>
      <rPr>
        <sz val="10"/>
        <color indexed="8"/>
        <rFont val="宋体"/>
        <family val="0"/>
      </rPr>
      <t>凹上</t>
    </r>
  </si>
  <si>
    <r>
      <rPr>
        <sz val="10"/>
        <color indexed="8"/>
        <rFont val="宋体"/>
        <family val="0"/>
      </rPr>
      <t>学校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二队</t>
    </r>
  </si>
  <si>
    <r>
      <rPr>
        <sz val="10"/>
        <color indexed="8"/>
        <rFont val="宋体"/>
        <family val="0"/>
      </rPr>
      <t>枫朗</t>
    </r>
  </si>
  <si>
    <r>
      <rPr>
        <sz val="10"/>
        <color indexed="8"/>
        <rFont val="宋体"/>
        <family val="0"/>
      </rPr>
      <t>二队</t>
    </r>
  </si>
  <si>
    <r>
      <rPr>
        <sz val="10"/>
        <color indexed="8"/>
        <rFont val="宋体"/>
        <family val="0"/>
      </rPr>
      <t>场洋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岗顶</t>
    </r>
  </si>
  <si>
    <r>
      <rPr>
        <sz val="10"/>
        <color indexed="8"/>
        <rFont val="宋体"/>
        <family val="0"/>
      </rPr>
      <t>三溪</t>
    </r>
  </si>
  <si>
    <r>
      <rPr>
        <sz val="10"/>
        <color indexed="8"/>
        <rFont val="宋体"/>
        <family val="0"/>
      </rPr>
      <t>岗顶</t>
    </r>
  </si>
  <si>
    <r>
      <rPr>
        <sz val="10"/>
        <color indexed="8"/>
        <rFont val="宋体"/>
        <family val="0"/>
      </rPr>
      <t>茶场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大东田</t>
    </r>
  </si>
  <si>
    <r>
      <rPr>
        <sz val="10"/>
        <color indexed="8"/>
        <rFont val="宋体"/>
        <family val="0"/>
      </rPr>
      <t>上山下</t>
    </r>
  </si>
  <si>
    <r>
      <rPr>
        <sz val="10"/>
        <color indexed="8"/>
        <rFont val="宋体"/>
        <family val="0"/>
      </rPr>
      <t>大东田</t>
    </r>
  </si>
  <si>
    <r>
      <rPr>
        <sz val="10"/>
        <color indexed="8"/>
        <rFont val="宋体"/>
        <family val="0"/>
      </rPr>
      <t>赤山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茅坪岗</t>
    </r>
  </si>
  <si>
    <r>
      <rPr>
        <sz val="10"/>
        <color indexed="8"/>
        <rFont val="宋体"/>
        <family val="0"/>
      </rPr>
      <t>高陂</t>
    </r>
  </si>
  <si>
    <r>
      <rPr>
        <sz val="10"/>
        <color indexed="8"/>
        <rFont val="宋体"/>
        <family val="0"/>
      </rPr>
      <t>赤山</t>
    </r>
  </si>
  <si>
    <r>
      <rPr>
        <sz val="10"/>
        <color indexed="8"/>
        <rFont val="宋体"/>
        <family val="0"/>
      </rPr>
      <t>茅坪岗</t>
    </r>
  </si>
  <si>
    <r>
      <rPr>
        <sz val="10"/>
        <color indexed="8"/>
        <rFont val="宋体"/>
        <family val="0"/>
      </rPr>
      <t>西凉水岗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领头</t>
    </r>
  </si>
  <si>
    <r>
      <rPr>
        <sz val="10"/>
        <color indexed="8"/>
        <rFont val="宋体"/>
        <family val="0"/>
      </rPr>
      <t>古西</t>
    </r>
  </si>
  <si>
    <r>
      <rPr>
        <sz val="10"/>
        <color indexed="8"/>
        <rFont val="宋体"/>
        <family val="0"/>
      </rPr>
      <t>岭头</t>
    </r>
  </si>
  <si>
    <r>
      <rPr>
        <sz val="10"/>
        <color indexed="8"/>
        <rFont val="宋体"/>
        <family val="0"/>
      </rPr>
      <t>黄泥凹</t>
    </r>
  </si>
  <si>
    <r>
      <rPr>
        <sz val="10"/>
        <color indexed="8"/>
        <rFont val="宋体"/>
        <family val="0"/>
      </rPr>
      <t>竹山里</t>
    </r>
  </si>
  <si>
    <r>
      <rPr>
        <sz val="10"/>
        <color indexed="8"/>
        <rFont val="宋体"/>
        <family val="0"/>
      </rPr>
      <t>候车亭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下完仔</t>
    </r>
  </si>
  <si>
    <r>
      <rPr>
        <sz val="10"/>
        <color indexed="8"/>
        <rFont val="宋体"/>
        <family val="0"/>
      </rPr>
      <t>三岗</t>
    </r>
  </si>
  <si>
    <r>
      <rPr>
        <sz val="10"/>
        <color indexed="8"/>
        <rFont val="宋体"/>
        <family val="0"/>
      </rPr>
      <t>塘卜</t>
    </r>
  </si>
  <si>
    <r>
      <rPr>
        <sz val="10"/>
        <color indexed="8"/>
        <rFont val="宋体"/>
        <family val="0"/>
      </rPr>
      <t>桃花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尖锋子</t>
    </r>
  </si>
  <si>
    <r>
      <rPr>
        <sz val="10"/>
        <color indexed="8"/>
        <rFont val="宋体"/>
        <family val="0"/>
      </rPr>
      <t>桃花</t>
    </r>
  </si>
  <si>
    <r>
      <rPr>
        <sz val="10"/>
        <color indexed="8"/>
        <rFont val="宋体"/>
        <family val="0"/>
      </rPr>
      <t>尖锋子</t>
    </r>
  </si>
  <si>
    <r>
      <rPr>
        <sz val="10"/>
        <color indexed="8"/>
        <rFont val="宋体"/>
        <family val="0"/>
      </rPr>
      <t>湖寮</t>
    </r>
  </si>
  <si>
    <r>
      <rPr>
        <sz val="10"/>
        <color indexed="8"/>
        <rFont val="宋体"/>
        <family val="0"/>
      </rPr>
      <t>高道</t>
    </r>
  </si>
  <si>
    <r>
      <rPr>
        <sz val="10"/>
        <color indexed="8"/>
        <rFont val="宋体"/>
        <family val="0"/>
      </rPr>
      <t>雁阳</t>
    </r>
  </si>
  <si>
    <r>
      <rPr>
        <sz val="10"/>
        <color indexed="8"/>
        <rFont val="宋体"/>
        <family val="0"/>
      </rPr>
      <t>北山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培英学校</t>
    </r>
  </si>
  <si>
    <r>
      <rPr>
        <sz val="10"/>
        <color indexed="8"/>
        <rFont val="宋体"/>
        <family val="0"/>
      </rPr>
      <t>莒村</t>
    </r>
  </si>
  <si>
    <r>
      <rPr>
        <sz val="10"/>
        <color indexed="8"/>
        <rFont val="宋体"/>
        <family val="0"/>
      </rPr>
      <t>北山</t>
    </r>
  </si>
  <si>
    <r>
      <rPr>
        <sz val="10"/>
        <color indexed="8"/>
        <rFont val="宋体"/>
        <family val="0"/>
      </rPr>
      <t>黄腾坑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垃圾场</t>
    </r>
  </si>
  <si>
    <r>
      <rPr>
        <sz val="10"/>
        <color indexed="8"/>
        <rFont val="宋体"/>
        <family val="0"/>
      </rPr>
      <t>山子下</t>
    </r>
  </si>
  <si>
    <r>
      <rPr>
        <sz val="10"/>
        <color indexed="8"/>
        <rFont val="宋体"/>
        <family val="0"/>
      </rPr>
      <t>黄腾坑</t>
    </r>
  </si>
  <si>
    <r>
      <rPr>
        <sz val="10"/>
        <color indexed="8"/>
        <rFont val="宋体"/>
        <family val="0"/>
      </rPr>
      <t>主村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新一队</t>
    </r>
  </si>
  <si>
    <r>
      <rPr>
        <sz val="10"/>
        <color indexed="8"/>
        <rFont val="宋体"/>
        <family val="0"/>
      </rPr>
      <t>青溪</t>
    </r>
  </si>
  <si>
    <r>
      <rPr>
        <sz val="10"/>
        <color indexed="8"/>
        <rFont val="宋体"/>
        <family val="0"/>
      </rPr>
      <t>蕉坑</t>
    </r>
  </si>
  <si>
    <r>
      <rPr>
        <sz val="10"/>
        <color indexed="8"/>
        <rFont val="宋体"/>
        <family val="0"/>
      </rPr>
      <t>新一</t>
    </r>
  </si>
  <si>
    <r>
      <rPr>
        <sz val="10"/>
        <color indexed="8"/>
        <rFont val="宋体"/>
        <family val="0"/>
      </rPr>
      <t>大塘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案湖</t>
    </r>
  </si>
  <si>
    <r>
      <rPr>
        <sz val="10"/>
        <color indexed="8"/>
        <rFont val="宋体"/>
        <family val="0"/>
      </rPr>
      <t>桃林</t>
    </r>
  </si>
  <si>
    <r>
      <rPr>
        <sz val="10"/>
        <color indexed="8"/>
        <rFont val="宋体"/>
        <family val="0"/>
      </rPr>
      <t>大塘</t>
    </r>
  </si>
  <si>
    <r>
      <rPr>
        <sz val="10"/>
        <color indexed="8"/>
        <rFont val="宋体"/>
        <family val="0"/>
      </rPr>
      <t>瑶背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溪口</t>
    </r>
  </si>
  <si>
    <r>
      <rPr>
        <sz val="10"/>
        <color indexed="8"/>
        <rFont val="宋体"/>
        <family val="0"/>
      </rPr>
      <t>溪口</t>
    </r>
  </si>
  <si>
    <r>
      <rPr>
        <sz val="10"/>
        <color indexed="8"/>
        <rFont val="宋体"/>
        <family val="0"/>
      </rPr>
      <t>瑶背</t>
    </r>
  </si>
  <si>
    <r>
      <rPr>
        <sz val="10"/>
        <color indexed="8"/>
        <rFont val="宋体"/>
        <family val="0"/>
      </rPr>
      <t>下坪沙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高丰</t>
    </r>
  </si>
  <si>
    <r>
      <rPr>
        <sz val="10"/>
        <color indexed="8"/>
        <rFont val="宋体"/>
        <family val="0"/>
      </rPr>
      <t>下坪沙</t>
    </r>
  </si>
  <si>
    <r>
      <rPr>
        <sz val="10"/>
        <color indexed="8"/>
        <rFont val="宋体"/>
        <family val="0"/>
      </rPr>
      <t>高丰</t>
    </r>
  </si>
  <si>
    <r>
      <rPr>
        <sz val="10"/>
        <color indexed="8"/>
        <rFont val="宋体"/>
        <family val="0"/>
      </rPr>
      <t>良江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龙颈</t>
    </r>
  </si>
  <si>
    <r>
      <rPr>
        <sz val="10"/>
        <color indexed="8"/>
        <rFont val="宋体"/>
        <family val="0"/>
      </rPr>
      <t>三河</t>
    </r>
  </si>
  <si>
    <r>
      <rPr>
        <sz val="10"/>
        <color indexed="8"/>
        <rFont val="宋体"/>
        <family val="0"/>
      </rPr>
      <t>小坑</t>
    </r>
  </si>
  <si>
    <r>
      <rPr>
        <sz val="10"/>
        <color indexed="8"/>
        <rFont val="宋体"/>
        <family val="0"/>
      </rPr>
      <t>龙颈</t>
    </r>
  </si>
  <si>
    <r>
      <rPr>
        <sz val="10"/>
        <color indexed="8"/>
        <rFont val="宋体"/>
        <family val="0"/>
      </rPr>
      <t>寨屋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角里</t>
    </r>
  </si>
  <si>
    <r>
      <rPr>
        <sz val="10"/>
        <color indexed="8"/>
        <rFont val="宋体"/>
        <family val="0"/>
      </rPr>
      <t>横溪</t>
    </r>
  </si>
  <si>
    <r>
      <rPr>
        <sz val="10"/>
        <color indexed="8"/>
        <rFont val="宋体"/>
        <family val="0"/>
      </rPr>
      <t>寨屋</t>
    </r>
  </si>
  <si>
    <r>
      <t>X005</t>
    </r>
    <r>
      <rPr>
        <sz val="10"/>
        <color indexed="8"/>
        <rFont val="宋体"/>
        <family val="0"/>
      </rPr>
      <t>线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凹门下</t>
    </r>
  </si>
  <si>
    <r>
      <rPr>
        <sz val="10"/>
        <color indexed="8"/>
        <rFont val="宋体"/>
        <family val="0"/>
      </rPr>
      <t>南桥</t>
    </r>
  </si>
  <si>
    <r>
      <rPr>
        <sz val="10"/>
        <color indexed="8"/>
        <rFont val="宋体"/>
        <family val="0"/>
      </rPr>
      <t>凹门下</t>
    </r>
  </si>
  <si>
    <r>
      <rPr>
        <sz val="10"/>
        <color indexed="8"/>
        <rFont val="宋体"/>
        <family val="0"/>
      </rPr>
      <t>水祝村村道</t>
    </r>
  </si>
  <si>
    <r>
      <rPr>
        <sz val="10"/>
        <color indexed="8"/>
        <rFont val="宋体"/>
        <family val="0"/>
      </rPr>
      <t>水祝</t>
    </r>
  </si>
  <si>
    <r>
      <rPr>
        <sz val="10"/>
        <color indexed="8"/>
        <rFont val="宋体"/>
        <family val="0"/>
      </rPr>
      <t>银湖</t>
    </r>
  </si>
  <si>
    <t>2016年新农村公路路面硬化明细分配计划表</t>
  </si>
  <si>
    <r>
      <rPr>
        <sz val="10"/>
        <color indexed="8"/>
        <rFont val="宋体"/>
        <family val="0"/>
      </rPr>
      <t>南福村道</t>
    </r>
  </si>
  <si>
    <r>
      <rPr>
        <sz val="10"/>
        <color indexed="8"/>
        <rFont val="宋体"/>
        <family val="0"/>
      </rPr>
      <t>银江</t>
    </r>
  </si>
  <si>
    <r>
      <rPr>
        <sz val="10"/>
        <color indexed="8"/>
        <rFont val="宋体"/>
        <family val="0"/>
      </rPr>
      <t>昆仑</t>
    </r>
  </si>
  <si>
    <r>
      <rPr>
        <sz val="10"/>
        <color indexed="8"/>
        <rFont val="宋体"/>
        <family val="0"/>
      </rPr>
      <t>南福</t>
    </r>
  </si>
  <si>
    <r>
      <rPr>
        <sz val="10"/>
        <color indexed="8"/>
        <rFont val="宋体"/>
        <family val="0"/>
      </rPr>
      <t>旱科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雷公潭</t>
    </r>
  </si>
  <si>
    <r>
      <rPr>
        <sz val="10"/>
        <color indexed="8"/>
        <rFont val="宋体"/>
        <family val="0"/>
      </rPr>
      <t>胜坑</t>
    </r>
  </si>
  <si>
    <r>
      <rPr>
        <sz val="10"/>
        <color indexed="8"/>
        <rFont val="宋体"/>
        <family val="0"/>
      </rPr>
      <t>旱科</t>
    </r>
  </si>
  <si>
    <r>
      <rPr>
        <sz val="10"/>
        <color indexed="8"/>
        <rFont val="宋体"/>
        <family val="0"/>
      </rPr>
      <t>雷公潭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富仔塘</t>
    </r>
  </si>
  <si>
    <r>
      <rPr>
        <sz val="10"/>
        <color indexed="8"/>
        <rFont val="宋体"/>
        <family val="0"/>
      </rPr>
      <t>旧洞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岐丰</t>
    </r>
  </si>
  <si>
    <r>
      <rPr>
        <sz val="10"/>
        <color indexed="8"/>
        <rFont val="宋体"/>
        <family val="0"/>
      </rPr>
      <t>银村</t>
    </r>
  </si>
  <si>
    <r>
      <rPr>
        <sz val="10"/>
        <color indexed="8"/>
        <rFont val="宋体"/>
        <family val="0"/>
      </rPr>
      <t>旧洞</t>
    </r>
  </si>
  <si>
    <r>
      <rPr>
        <sz val="10"/>
        <color indexed="8"/>
        <rFont val="宋体"/>
        <family val="0"/>
      </rPr>
      <t>丁輋</t>
    </r>
  </si>
  <si>
    <t>所在</t>
  </si>
  <si>
    <t>序号</t>
  </si>
  <si>
    <t>项目所在地名称</t>
  </si>
  <si>
    <t>项目名称</t>
  </si>
  <si>
    <t>建设性质</t>
  </si>
  <si>
    <t>项目投资（万元）</t>
  </si>
  <si>
    <t>所在乡镇</t>
  </si>
  <si>
    <t>所通往的自然村</t>
  </si>
  <si>
    <t>地、市</t>
  </si>
  <si>
    <t>县</t>
  </si>
  <si>
    <t>合计</t>
  </si>
  <si>
    <t>总投资</t>
  </si>
  <si>
    <t>地方自筹</t>
  </si>
  <si>
    <t>二级</t>
  </si>
  <si>
    <t>三级</t>
  </si>
  <si>
    <t>四级</t>
  </si>
  <si>
    <t>等外路</t>
  </si>
  <si>
    <t>实际建设桩号里程（公里）</t>
  </si>
  <si>
    <t>省投资补助</t>
  </si>
  <si>
    <t xml:space="preserve"> </t>
  </si>
  <si>
    <r>
      <rPr>
        <sz val="9"/>
        <color indexed="8"/>
        <rFont val="宋体"/>
        <family val="0"/>
      </rPr>
      <t>西阳</t>
    </r>
  </si>
  <si>
    <r>
      <rPr>
        <sz val="9"/>
        <color indexed="8"/>
        <rFont val="宋体"/>
        <family val="0"/>
      </rPr>
      <t>双黄</t>
    </r>
  </si>
  <si>
    <r>
      <rPr>
        <sz val="10"/>
        <rFont val="宋体"/>
        <family val="0"/>
      </rPr>
      <t>梅州市</t>
    </r>
  </si>
  <si>
    <r>
      <rPr>
        <sz val="10"/>
        <rFont val="宋体"/>
        <family val="0"/>
      </rPr>
      <t>梅江</t>
    </r>
  </si>
  <si>
    <r>
      <rPr>
        <sz val="10"/>
        <color indexed="8"/>
        <rFont val="宋体"/>
        <family val="0"/>
      </rPr>
      <t>岭上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坳背一期</t>
    </r>
  </si>
  <si>
    <r>
      <rPr>
        <sz val="10"/>
        <color indexed="8"/>
        <rFont val="宋体"/>
        <family val="0"/>
      </rPr>
      <t>温屋排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新屋</t>
    </r>
  </si>
  <si>
    <r>
      <rPr>
        <sz val="10"/>
        <rFont val="宋体"/>
        <family val="0"/>
      </rPr>
      <t>白水村委</t>
    </r>
    <r>
      <rPr>
        <sz val="10"/>
        <rFont val="Arial"/>
        <family val="2"/>
      </rPr>
      <t>-</t>
    </r>
    <r>
      <rPr>
        <sz val="10"/>
        <rFont val="宋体"/>
        <family val="0"/>
      </rPr>
      <t>水源头</t>
    </r>
  </si>
  <si>
    <r>
      <rPr>
        <sz val="10"/>
        <rFont val="宋体"/>
        <family val="0"/>
      </rPr>
      <t>白水村委</t>
    </r>
    <r>
      <rPr>
        <sz val="10"/>
        <rFont val="Arial"/>
        <family val="2"/>
      </rPr>
      <t>-</t>
    </r>
    <r>
      <rPr>
        <sz val="10"/>
        <rFont val="宋体"/>
        <family val="0"/>
      </rPr>
      <t>凤下</t>
    </r>
  </si>
  <si>
    <r>
      <rPr>
        <sz val="10"/>
        <rFont val="宋体"/>
        <family val="0"/>
      </rPr>
      <t>茅坪</t>
    </r>
    <r>
      <rPr>
        <sz val="10"/>
        <rFont val="Arial"/>
        <family val="2"/>
      </rPr>
      <t>-</t>
    </r>
    <r>
      <rPr>
        <sz val="10"/>
        <rFont val="宋体"/>
        <family val="0"/>
      </rPr>
      <t>直隆</t>
    </r>
  </si>
  <si>
    <r>
      <rPr>
        <sz val="10"/>
        <rFont val="宋体"/>
        <family val="0"/>
      </rPr>
      <t>友坑</t>
    </r>
    <r>
      <rPr>
        <sz val="10"/>
        <rFont val="Arial"/>
        <family val="2"/>
      </rPr>
      <t>-</t>
    </r>
    <r>
      <rPr>
        <sz val="10"/>
        <rFont val="宋体"/>
        <family val="0"/>
      </rPr>
      <t>直隆</t>
    </r>
  </si>
  <si>
    <r>
      <rPr>
        <sz val="10"/>
        <rFont val="宋体"/>
        <family val="0"/>
      </rPr>
      <t>马子坪</t>
    </r>
    <r>
      <rPr>
        <sz val="10"/>
        <rFont val="Arial"/>
        <family val="2"/>
      </rPr>
      <t>-</t>
    </r>
    <r>
      <rPr>
        <sz val="10"/>
        <rFont val="宋体"/>
        <family val="0"/>
      </rPr>
      <t>大窝里三期</t>
    </r>
  </si>
  <si>
    <r>
      <rPr>
        <sz val="10"/>
        <rFont val="宋体"/>
        <family val="0"/>
      </rPr>
      <t>半山</t>
    </r>
    <r>
      <rPr>
        <sz val="10"/>
        <rFont val="Arial"/>
        <family val="2"/>
      </rPr>
      <t>-</t>
    </r>
    <r>
      <rPr>
        <sz val="10"/>
        <rFont val="宋体"/>
        <family val="0"/>
      </rPr>
      <t>茶场</t>
    </r>
  </si>
  <si>
    <r>
      <rPr>
        <sz val="10"/>
        <rFont val="宋体"/>
        <family val="0"/>
      </rPr>
      <t>生态公园门牌</t>
    </r>
    <r>
      <rPr>
        <sz val="10"/>
        <rFont val="Arial"/>
        <family val="2"/>
      </rPr>
      <t>-</t>
    </r>
    <r>
      <rPr>
        <sz val="10"/>
        <rFont val="宋体"/>
        <family val="0"/>
      </rPr>
      <t>莆田村委二期</t>
    </r>
  </si>
  <si>
    <r>
      <rPr>
        <sz val="10"/>
        <rFont val="宋体"/>
        <family val="0"/>
      </rPr>
      <t>清凉</t>
    </r>
    <r>
      <rPr>
        <sz val="10"/>
        <rFont val="Arial"/>
        <family val="2"/>
      </rPr>
      <t>-</t>
    </r>
    <r>
      <rPr>
        <sz val="10"/>
        <rFont val="宋体"/>
        <family val="0"/>
      </rPr>
      <t>余田坑</t>
    </r>
  </si>
  <si>
    <r>
      <rPr>
        <sz val="10"/>
        <rFont val="宋体"/>
        <family val="0"/>
      </rPr>
      <t>双坑</t>
    </r>
    <r>
      <rPr>
        <sz val="10"/>
        <rFont val="Arial"/>
        <family val="2"/>
      </rPr>
      <t>-</t>
    </r>
    <r>
      <rPr>
        <sz val="10"/>
        <rFont val="宋体"/>
        <family val="0"/>
      </rPr>
      <t>金丰</t>
    </r>
  </si>
  <si>
    <r>
      <rPr>
        <sz val="10"/>
        <color indexed="8"/>
        <rFont val="宋体"/>
        <family val="0"/>
      </rPr>
      <t>改建</t>
    </r>
  </si>
  <si>
    <r>
      <rPr>
        <sz val="10"/>
        <rFont val="宋体"/>
        <family val="0"/>
      </rPr>
      <t>杨梅坳</t>
    </r>
    <r>
      <rPr>
        <sz val="10"/>
        <rFont val="Arial"/>
        <family val="2"/>
      </rPr>
      <t>-</t>
    </r>
    <r>
      <rPr>
        <sz val="10"/>
        <rFont val="宋体"/>
        <family val="0"/>
      </rPr>
      <t>赤树坪</t>
    </r>
  </si>
  <si>
    <r>
      <rPr>
        <sz val="10"/>
        <rFont val="宋体"/>
        <family val="0"/>
      </rPr>
      <t>泥溪</t>
    </r>
    <r>
      <rPr>
        <sz val="10"/>
        <rFont val="Arial"/>
        <family val="2"/>
      </rPr>
      <t>-</t>
    </r>
    <r>
      <rPr>
        <sz val="10"/>
        <rFont val="宋体"/>
        <family val="0"/>
      </rPr>
      <t>三突</t>
    </r>
  </si>
  <si>
    <r>
      <rPr>
        <sz val="10"/>
        <rFont val="宋体"/>
        <family val="0"/>
      </rPr>
      <t>兴宁</t>
    </r>
  </si>
  <si>
    <r>
      <rPr>
        <sz val="10"/>
        <rFont val="宋体"/>
        <family val="0"/>
      </rPr>
      <t>念祖桥</t>
    </r>
    <r>
      <rPr>
        <sz val="10"/>
        <rFont val="Arial"/>
        <family val="2"/>
      </rPr>
      <t>-</t>
    </r>
    <r>
      <rPr>
        <sz val="10"/>
        <rFont val="宋体"/>
        <family val="0"/>
      </rPr>
      <t>凤仪围</t>
    </r>
  </si>
  <si>
    <r>
      <rPr>
        <sz val="10"/>
        <rFont val="宋体"/>
        <family val="0"/>
      </rPr>
      <t>新建</t>
    </r>
  </si>
  <si>
    <r>
      <rPr>
        <sz val="10"/>
        <rFont val="宋体"/>
        <family val="0"/>
      </rPr>
      <t>大坪</t>
    </r>
  </si>
  <si>
    <r>
      <rPr>
        <sz val="10"/>
        <rFont val="宋体"/>
        <family val="0"/>
      </rPr>
      <t>大福</t>
    </r>
  </si>
  <si>
    <r>
      <rPr>
        <sz val="10"/>
        <color indexed="8"/>
        <rFont val="宋体"/>
        <family val="0"/>
      </rPr>
      <t>凤仪围</t>
    </r>
  </si>
  <si>
    <r>
      <rPr>
        <sz val="10"/>
        <rFont val="宋体"/>
        <family val="0"/>
      </rPr>
      <t>鸭塘</t>
    </r>
    <r>
      <rPr>
        <sz val="10"/>
        <rFont val="Arial"/>
        <family val="2"/>
      </rPr>
      <t>-</t>
    </r>
    <r>
      <rPr>
        <sz val="10"/>
        <rFont val="宋体"/>
        <family val="0"/>
      </rPr>
      <t>麻古寨</t>
    </r>
  </si>
  <si>
    <r>
      <rPr>
        <sz val="10"/>
        <rFont val="宋体"/>
        <family val="0"/>
      </rPr>
      <t>改建</t>
    </r>
  </si>
  <si>
    <r>
      <rPr>
        <sz val="10"/>
        <rFont val="宋体"/>
        <family val="0"/>
      </rPr>
      <t>坪中</t>
    </r>
  </si>
  <si>
    <r>
      <rPr>
        <sz val="10"/>
        <color indexed="8"/>
        <rFont val="宋体"/>
        <family val="0"/>
      </rPr>
      <t>麻古寨</t>
    </r>
  </si>
  <si>
    <r>
      <rPr>
        <sz val="10"/>
        <color indexed="8"/>
        <rFont val="宋体"/>
        <family val="0"/>
      </rPr>
      <t>横江桥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昆安围</t>
    </r>
  </si>
  <si>
    <r>
      <rPr>
        <sz val="10"/>
        <rFont val="宋体"/>
        <family val="0"/>
      </rPr>
      <t>上大塘</t>
    </r>
  </si>
  <si>
    <r>
      <rPr>
        <sz val="10"/>
        <color indexed="8"/>
        <rFont val="宋体"/>
        <family val="0"/>
      </rPr>
      <t>昆安围</t>
    </r>
  </si>
  <si>
    <r>
      <rPr>
        <sz val="10"/>
        <color indexed="8"/>
        <rFont val="宋体"/>
        <family val="0"/>
      </rPr>
      <t>社下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井塘里</t>
    </r>
  </si>
  <si>
    <r>
      <rPr>
        <sz val="10"/>
        <rFont val="宋体"/>
        <family val="0"/>
      </rPr>
      <t>胜利</t>
    </r>
  </si>
  <si>
    <r>
      <rPr>
        <sz val="10"/>
        <color indexed="8"/>
        <rFont val="宋体"/>
        <family val="0"/>
      </rPr>
      <t>井塘里</t>
    </r>
  </si>
  <si>
    <r>
      <rPr>
        <sz val="10"/>
        <color indexed="8"/>
        <rFont val="宋体"/>
        <family val="0"/>
      </rPr>
      <t>友联桥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猪湖岭</t>
    </r>
  </si>
  <si>
    <r>
      <rPr>
        <sz val="10"/>
        <rFont val="宋体"/>
        <family val="0"/>
      </rPr>
      <t>潭坑</t>
    </r>
  </si>
  <si>
    <r>
      <rPr>
        <sz val="10"/>
        <color indexed="8"/>
        <rFont val="宋体"/>
        <family val="0"/>
      </rPr>
      <t>猪湖岭</t>
    </r>
  </si>
  <si>
    <r>
      <rPr>
        <sz val="10"/>
        <rFont val="宋体"/>
        <family val="0"/>
      </rPr>
      <t>岭背</t>
    </r>
    <r>
      <rPr>
        <sz val="10"/>
        <rFont val="Arial"/>
        <family val="2"/>
      </rPr>
      <t>-</t>
    </r>
    <r>
      <rPr>
        <sz val="10"/>
        <rFont val="宋体"/>
        <family val="0"/>
      </rPr>
      <t>山下</t>
    </r>
  </si>
  <si>
    <r>
      <rPr>
        <sz val="10"/>
        <rFont val="宋体"/>
        <family val="0"/>
      </rPr>
      <t>下大塘</t>
    </r>
  </si>
  <si>
    <r>
      <rPr>
        <sz val="10"/>
        <color indexed="8"/>
        <rFont val="宋体"/>
        <family val="0"/>
      </rPr>
      <t>山下</t>
    </r>
  </si>
  <si>
    <r>
      <rPr>
        <sz val="10"/>
        <rFont val="宋体"/>
        <family val="0"/>
      </rPr>
      <t>惟月楼</t>
    </r>
    <r>
      <rPr>
        <sz val="10"/>
        <rFont val="Arial"/>
        <family val="2"/>
      </rPr>
      <t>-</t>
    </r>
    <r>
      <rPr>
        <sz val="10"/>
        <rFont val="宋体"/>
        <family val="0"/>
      </rPr>
      <t>陂头角</t>
    </r>
  </si>
  <si>
    <r>
      <rPr>
        <sz val="10"/>
        <rFont val="宋体"/>
        <family val="0"/>
      </rPr>
      <t>小碰</t>
    </r>
  </si>
  <si>
    <r>
      <rPr>
        <sz val="10"/>
        <color indexed="8"/>
        <rFont val="宋体"/>
        <family val="0"/>
      </rPr>
      <t>陂头角</t>
    </r>
  </si>
  <si>
    <r>
      <rPr>
        <sz val="10"/>
        <rFont val="宋体"/>
        <family val="0"/>
      </rPr>
      <t>禾坪光</t>
    </r>
    <r>
      <rPr>
        <sz val="10"/>
        <rFont val="Arial"/>
        <family val="2"/>
      </rPr>
      <t>-</t>
    </r>
    <r>
      <rPr>
        <sz val="10"/>
        <rFont val="宋体"/>
        <family val="0"/>
      </rPr>
      <t>大皖里</t>
    </r>
  </si>
  <si>
    <r>
      <rPr>
        <sz val="10"/>
        <color indexed="8"/>
        <rFont val="宋体"/>
        <family val="0"/>
      </rPr>
      <t>大皖里</t>
    </r>
  </si>
  <si>
    <r>
      <rPr>
        <sz val="10"/>
        <rFont val="宋体"/>
        <family val="0"/>
      </rPr>
      <t>老合作社至鹅卵山</t>
    </r>
  </si>
  <si>
    <r>
      <rPr>
        <sz val="10"/>
        <rFont val="宋体"/>
        <family val="0"/>
      </rPr>
      <t>刁坊</t>
    </r>
  </si>
  <si>
    <r>
      <rPr>
        <sz val="10"/>
        <rFont val="宋体"/>
        <family val="0"/>
      </rPr>
      <t>长段</t>
    </r>
  </si>
  <si>
    <r>
      <rPr>
        <sz val="10"/>
        <color indexed="8"/>
        <rFont val="宋体"/>
        <family val="0"/>
      </rPr>
      <t>鹅卵山</t>
    </r>
  </si>
  <si>
    <r>
      <t>Y580-</t>
    </r>
    <r>
      <rPr>
        <sz val="10"/>
        <rFont val="宋体"/>
        <family val="0"/>
      </rPr>
      <t>解放楼</t>
    </r>
  </si>
  <si>
    <r>
      <rPr>
        <sz val="10"/>
        <rFont val="宋体"/>
        <family val="0"/>
      </rPr>
      <t>红光</t>
    </r>
  </si>
  <si>
    <r>
      <rPr>
        <sz val="10"/>
        <color indexed="8"/>
        <rFont val="宋体"/>
        <family val="0"/>
      </rPr>
      <t>解放楼</t>
    </r>
  </si>
  <si>
    <r>
      <rPr>
        <sz val="10"/>
        <rFont val="宋体"/>
        <family val="0"/>
      </rPr>
      <t>新兴</t>
    </r>
    <r>
      <rPr>
        <sz val="10"/>
        <rFont val="Arial"/>
        <family val="2"/>
      </rPr>
      <t>-</t>
    </r>
    <r>
      <rPr>
        <sz val="10"/>
        <rFont val="宋体"/>
        <family val="0"/>
      </rPr>
      <t>大兴围</t>
    </r>
  </si>
  <si>
    <r>
      <rPr>
        <sz val="10"/>
        <rFont val="宋体"/>
        <family val="0"/>
      </rPr>
      <t>新兴</t>
    </r>
  </si>
  <si>
    <r>
      <rPr>
        <sz val="10"/>
        <color indexed="8"/>
        <rFont val="宋体"/>
        <family val="0"/>
      </rPr>
      <t>大兴围</t>
    </r>
  </si>
  <si>
    <r>
      <rPr>
        <sz val="10"/>
        <color indexed="8"/>
        <rFont val="宋体"/>
        <family val="0"/>
      </rPr>
      <t>五里小学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禾塘尾</t>
    </r>
  </si>
  <si>
    <r>
      <rPr>
        <sz val="10"/>
        <rFont val="宋体"/>
        <family val="0"/>
      </rPr>
      <t>福兴</t>
    </r>
  </si>
  <si>
    <r>
      <rPr>
        <sz val="10"/>
        <rFont val="宋体"/>
        <family val="0"/>
      </rPr>
      <t>大塘</t>
    </r>
  </si>
  <si>
    <r>
      <rPr>
        <sz val="10"/>
        <color indexed="8"/>
        <rFont val="宋体"/>
        <family val="0"/>
      </rPr>
      <t>禾塘尾</t>
    </r>
  </si>
  <si>
    <r>
      <rPr>
        <sz val="10"/>
        <rFont val="宋体"/>
        <family val="0"/>
      </rPr>
      <t>下洋</t>
    </r>
    <r>
      <rPr>
        <sz val="10"/>
        <rFont val="Arial"/>
        <family val="2"/>
      </rPr>
      <t>-</t>
    </r>
    <r>
      <rPr>
        <sz val="10"/>
        <rFont val="宋体"/>
        <family val="0"/>
      </rPr>
      <t>罗子塘</t>
    </r>
  </si>
  <si>
    <r>
      <rPr>
        <sz val="10"/>
        <rFont val="宋体"/>
        <family val="0"/>
      </rPr>
      <t>合水</t>
    </r>
  </si>
  <si>
    <r>
      <rPr>
        <sz val="10"/>
        <rFont val="宋体"/>
        <family val="0"/>
      </rPr>
      <t>乐群</t>
    </r>
  </si>
  <si>
    <r>
      <rPr>
        <sz val="10"/>
        <color indexed="8"/>
        <rFont val="宋体"/>
        <family val="0"/>
      </rPr>
      <t>罗子塘</t>
    </r>
  </si>
  <si>
    <r>
      <rPr>
        <sz val="10"/>
        <color indexed="8"/>
        <rFont val="宋体"/>
        <family val="0"/>
      </rPr>
      <t>塘桥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刘屋</t>
    </r>
  </si>
  <si>
    <r>
      <rPr>
        <sz val="10"/>
        <rFont val="宋体"/>
        <family val="0"/>
      </rPr>
      <t>双溪</t>
    </r>
  </si>
  <si>
    <r>
      <rPr>
        <sz val="10"/>
        <color indexed="8"/>
        <rFont val="宋体"/>
        <family val="0"/>
      </rPr>
      <t>塘桥</t>
    </r>
  </si>
  <si>
    <r>
      <rPr>
        <sz val="10"/>
        <color indexed="8"/>
        <rFont val="宋体"/>
        <family val="0"/>
      </rPr>
      <t>老洋坑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大二</t>
    </r>
  </si>
  <si>
    <r>
      <rPr>
        <sz val="10"/>
        <rFont val="宋体"/>
        <family val="0"/>
      </rPr>
      <t>黄陂</t>
    </r>
  </si>
  <si>
    <r>
      <rPr>
        <sz val="10"/>
        <rFont val="宋体"/>
        <family val="0"/>
      </rPr>
      <t>大二</t>
    </r>
  </si>
  <si>
    <r>
      <rPr>
        <sz val="10"/>
        <color indexed="8"/>
        <rFont val="宋体"/>
        <family val="0"/>
      </rPr>
      <t>老洋坑</t>
    </r>
  </si>
  <si>
    <r>
      <rPr>
        <sz val="10"/>
        <color indexed="8"/>
        <rFont val="宋体"/>
        <family val="0"/>
      </rPr>
      <t>文兰岗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新塘坳</t>
    </r>
  </si>
  <si>
    <r>
      <rPr>
        <sz val="10"/>
        <rFont val="宋体"/>
        <family val="0"/>
      </rPr>
      <t>大一</t>
    </r>
  </si>
  <si>
    <r>
      <rPr>
        <sz val="10"/>
        <color indexed="8"/>
        <rFont val="宋体"/>
        <family val="0"/>
      </rPr>
      <t>新塘坳</t>
    </r>
  </si>
  <si>
    <r>
      <rPr>
        <sz val="10"/>
        <color indexed="8"/>
        <rFont val="宋体"/>
        <family val="0"/>
      </rPr>
      <t>狮光小学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加沙应</t>
    </r>
  </si>
  <si>
    <r>
      <rPr>
        <sz val="10"/>
        <rFont val="宋体"/>
        <family val="0"/>
      </rPr>
      <t>甘专</t>
    </r>
  </si>
  <si>
    <r>
      <rPr>
        <sz val="10"/>
        <color indexed="8"/>
        <rFont val="宋体"/>
        <family val="0"/>
      </rPr>
      <t>加沙应</t>
    </r>
  </si>
  <si>
    <r>
      <rPr>
        <sz val="10"/>
        <rFont val="宋体"/>
        <family val="0"/>
      </rPr>
      <t>彭屋</t>
    </r>
    <r>
      <rPr>
        <sz val="10"/>
        <rFont val="Arial"/>
        <family val="2"/>
      </rPr>
      <t>-</t>
    </r>
    <r>
      <rPr>
        <sz val="10"/>
        <rFont val="宋体"/>
        <family val="0"/>
      </rPr>
      <t>变电站</t>
    </r>
  </si>
  <si>
    <r>
      <rPr>
        <sz val="10"/>
        <rFont val="宋体"/>
        <family val="0"/>
      </rPr>
      <t>龙溪</t>
    </r>
  </si>
  <si>
    <r>
      <rPr>
        <sz val="10"/>
        <color indexed="8"/>
        <rFont val="宋体"/>
        <family val="0"/>
      </rPr>
      <t>彭屋</t>
    </r>
  </si>
  <si>
    <r>
      <rPr>
        <sz val="10"/>
        <rFont val="宋体"/>
        <family val="0"/>
      </rPr>
      <t>碧水馆</t>
    </r>
    <r>
      <rPr>
        <sz val="10"/>
        <rFont val="Arial"/>
        <family val="2"/>
      </rPr>
      <t>-</t>
    </r>
    <r>
      <rPr>
        <sz val="10"/>
        <rFont val="宋体"/>
        <family val="0"/>
      </rPr>
      <t>段上</t>
    </r>
  </si>
  <si>
    <r>
      <rPr>
        <sz val="10"/>
        <color indexed="8"/>
        <rFont val="宋体"/>
        <family val="0"/>
      </rPr>
      <t>段上</t>
    </r>
  </si>
  <si>
    <r>
      <rPr>
        <sz val="10"/>
        <rFont val="宋体"/>
        <family val="0"/>
      </rPr>
      <t>学士</t>
    </r>
    <r>
      <rPr>
        <sz val="10"/>
        <rFont val="Arial"/>
        <family val="2"/>
      </rPr>
      <t>-</t>
    </r>
    <r>
      <rPr>
        <sz val="10"/>
        <rFont val="宋体"/>
        <family val="0"/>
      </rPr>
      <t>桥尾</t>
    </r>
  </si>
  <si>
    <r>
      <rPr>
        <sz val="10"/>
        <rFont val="宋体"/>
        <family val="0"/>
      </rPr>
      <t>学士</t>
    </r>
  </si>
  <si>
    <r>
      <rPr>
        <sz val="10"/>
        <color indexed="8"/>
        <rFont val="宋体"/>
        <family val="0"/>
      </rPr>
      <t>桥尾</t>
    </r>
  </si>
  <si>
    <r>
      <rPr>
        <sz val="10"/>
        <rFont val="宋体"/>
        <family val="0"/>
      </rPr>
      <t>罗子塘</t>
    </r>
    <r>
      <rPr>
        <sz val="10"/>
        <rFont val="Arial"/>
        <family val="2"/>
      </rPr>
      <t>-</t>
    </r>
    <r>
      <rPr>
        <sz val="10"/>
        <rFont val="宋体"/>
        <family val="0"/>
      </rPr>
      <t>楼下</t>
    </r>
  </si>
  <si>
    <r>
      <rPr>
        <sz val="10"/>
        <color indexed="8"/>
        <rFont val="宋体"/>
        <family val="0"/>
      </rPr>
      <t>楼下</t>
    </r>
  </si>
  <si>
    <r>
      <rPr>
        <sz val="10"/>
        <rFont val="宋体"/>
        <family val="0"/>
      </rPr>
      <t>鳌鱼上水</t>
    </r>
    <r>
      <rPr>
        <sz val="10"/>
        <rFont val="Arial"/>
        <family val="2"/>
      </rPr>
      <t>-</t>
    </r>
    <r>
      <rPr>
        <sz val="10"/>
        <rFont val="宋体"/>
        <family val="0"/>
      </rPr>
      <t>半坑</t>
    </r>
  </si>
  <si>
    <r>
      <rPr>
        <sz val="10"/>
        <rFont val="宋体"/>
        <family val="0"/>
      </rPr>
      <t>中心</t>
    </r>
  </si>
  <si>
    <r>
      <rPr>
        <sz val="10"/>
        <color indexed="8"/>
        <rFont val="宋体"/>
        <family val="0"/>
      </rPr>
      <t>半坑</t>
    </r>
  </si>
  <si>
    <r>
      <rPr>
        <sz val="10"/>
        <color indexed="8"/>
        <rFont val="宋体"/>
        <family val="0"/>
      </rPr>
      <t>黄屋坪径口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石灰厂</t>
    </r>
  </si>
  <si>
    <r>
      <rPr>
        <sz val="10"/>
        <rFont val="宋体"/>
        <family val="0"/>
      </rPr>
      <t>黄槐</t>
    </r>
  </si>
  <si>
    <r>
      <rPr>
        <sz val="10"/>
        <rFont val="宋体"/>
        <family val="0"/>
      </rPr>
      <t>禾村</t>
    </r>
  </si>
  <si>
    <r>
      <rPr>
        <sz val="10"/>
        <color indexed="8"/>
        <rFont val="宋体"/>
        <family val="0"/>
      </rPr>
      <t>黄屋坪</t>
    </r>
  </si>
  <si>
    <r>
      <rPr>
        <sz val="10"/>
        <color indexed="8"/>
        <rFont val="宋体"/>
        <family val="0"/>
      </rPr>
      <t>小学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礤下排</t>
    </r>
  </si>
  <si>
    <r>
      <rPr>
        <sz val="10"/>
        <rFont val="宋体"/>
        <family val="0"/>
      </rPr>
      <t>上宝龙</t>
    </r>
  </si>
  <si>
    <r>
      <rPr>
        <sz val="10"/>
        <color indexed="8"/>
        <rFont val="宋体"/>
        <family val="0"/>
      </rPr>
      <t>礤下排</t>
    </r>
  </si>
  <si>
    <r>
      <rPr>
        <sz val="10"/>
        <color indexed="8"/>
        <rFont val="宋体"/>
        <family val="0"/>
      </rPr>
      <t>警民桥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红光小学</t>
    </r>
  </si>
  <si>
    <r>
      <rPr>
        <sz val="10"/>
        <rFont val="宋体"/>
        <family val="0"/>
      </rPr>
      <t>下宝龙</t>
    </r>
  </si>
  <si>
    <r>
      <rPr>
        <sz val="10"/>
        <color indexed="8"/>
        <rFont val="宋体"/>
        <family val="0"/>
      </rPr>
      <t>红光小学</t>
    </r>
  </si>
  <si>
    <r>
      <rPr>
        <sz val="10"/>
        <rFont val="宋体"/>
        <family val="0"/>
      </rPr>
      <t>白石村松树下公路</t>
    </r>
  </si>
  <si>
    <r>
      <rPr>
        <sz val="10"/>
        <rFont val="宋体"/>
        <family val="0"/>
      </rPr>
      <t>径南</t>
    </r>
  </si>
  <si>
    <r>
      <rPr>
        <sz val="10"/>
        <rFont val="宋体"/>
        <family val="0"/>
      </rPr>
      <t>白石</t>
    </r>
  </si>
  <si>
    <r>
      <rPr>
        <sz val="10"/>
        <color indexed="8"/>
        <rFont val="宋体"/>
        <family val="0"/>
      </rPr>
      <t>松树下</t>
    </r>
  </si>
  <si>
    <r>
      <rPr>
        <sz val="10"/>
        <color indexed="8"/>
        <rFont val="宋体"/>
        <family val="0"/>
      </rPr>
      <t>姜窝里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乌泥坑村道</t>
    </r>
  </si>
  <si>
    <r>
      <rPr>
        <sz val="10"/>
        <rFont val="宋体"/>
        <family val="0"/>
      </rPr>
      <t>东升</t>
    </r>
  </si>
  <si>
    <r>
      <rPr>
        <sz val="10"/>
        <color indexed="8"/>
        <rFont val="宋体"/>
        <family val="0"/>
      </rPr>
      <t>乌泥坑</t>
    </r>
  </si>
  <si>
    <r>
      <rPr>
        <sz val="10"/>
        <color indexed="8"/>
        <rFont val="宋体"/>
        <family val="0"/>
      </rPr>
      <t>梧坑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双梧村道</t>
    </r>
  </si>
  <si>
    <r>
      <rPr>
        <sz val="10"/>
        <color indexed="8"/>
        <rFont val="宋体"/>
        <family val="0"/>
      </rPr>
      <t>双梧</t>
    </r>
  </si>
  <si>
    <r>
      <rPr>
        <sz val="10"/>
        <color indexed="8"/>
        <rFont val="宋体"/>
        <family val="0"/>
      </rPr>
      <t>湖洋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乌泥坑</t>
    </r>
  </si>
  <si>
    <r>
      <rPr>
        <sz val="10"/>
        <color indexed="8"/>
        <rFont val="宋体"/>
        <family val="0"/>
      </rPr>
      <t>漂塘坑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画眉塘</t>
    </r>
  </si>
  <si>
    <r>
      <rPr>
        <sz val="10"/>
        <color indexed="8"/>
        <rFont val="宋体"/>
        <family val="0"/>
      </rPr>
      <t>画眉塘</t>
    </r>
  </si>
  <si>
    <r>
      <rPr>
        <sz val="10"/>
        <color indexed="8"/>
        <rFont val="宋体"/>
        <family val="0"/>
      </rPr>
      <t>东升村委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东升寺村道</t>
    </r>
  </si>
  <si>
    <r>
      <rPr>
        <sz val="10"/>
        <color indexed="8"/>
        <rFont val="宋体"/>
        <family val="0"/>
      </rPr>
      <t>东升寺</t>
    </r>
  </si>
  <si>
    <r>
      <rPr>
        <sz val="10"/>
        <color indexed="8"/>
        <rFont val="宋体"/>
        <family val="0"/>
      </rPr>
      <t>新洲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苏姑坑</t>
    </r>
  </si>
  <si>
    <r>
      <rPr>
        <sz val="10"/>
        <rFont val="宋体"/>
        <family val="0"/>
      </rPr>
      <t>新洲</t>
    </r>
  </si>
  <si>
    <r>
      <rPr>
        <sz val="10"/>
        <color indexed="8"/>
        <rFont val="宋体"/>
        <family val="0"/>
      </rPr>
      <t>苏姑坑</t>
    </r>
  </si>
  <si>
    <r>
      <rPr>
        <sz val="10"/>
        <color indexed="8"/>
        <rFont val="宋体"/>
        <family val="0"/>
      </rPr>
      <t>星耀村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梅华公路村道</t>
    </r>
  </si>
  <si>
    <r>
      <rPr>
        <sz val="10"/>
        <rFont val="宋体"/>
        <family val="0"/>
      </rPr>
      <t>星耀</t>
    </r>
  </si>
  <si>
    <r>
      <rPr>
        <sz val="10"/>
        <color indexed="8"/>
        <rFont val="宋体"/>
        <family val="0"/>
      </rPr>
      <t>梅华公路</t>
    </r>
  </si>
  <si>
    <r>
      <rPr>
        <sz val="10"/>
        <rFont val="宋体"/>
        <family val="0"/>
      </rPr>
      <t>长安围至长安桥</t>
    </r>
  </si>
  <si>
    <r>
      <rPr>
        <sz val="10"/>
        <rFont val="宋体"/>
        <family val="0"/>
      </rPr>
      <t>龙田</t>
    </r>
  </si>
  <si>
    <r>
      <rPr>
        <sz val="10"/>
        <rFont val="宋体"/>
        <family val="0"/>
      </rPr>
      <t>蓼塘</t>
    </r>
  </si>
  <si>
    <r>
      <rPr>
        <sz val="10"/>
        <color indexed="8"/>
        <rFont val="宋体"/>
        <family val="0"/>
      </rPr>
      <t>长安围</t>
    </r>
  </si>
  <si>
    <r>
      <rPr>
        <sz val="10"/>
        <color indexed="8"/>
        <rFont val="宋体"/>
        <family val="0"/>
      </rPr>
      <t>蓼塘村委会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何屋村道</t>
    </r>
  </si>
  <si>
    <r>
      <rPr>
        <sz val="10"/>
        <color indexed="8"/>
        <rFont val="宋体"/>
        <family val="0"/>
      </rPr>
      <t>何屋</t>
    </r>
  </si>
  <si>
    <r>
      <rPr>
        <sz val="10"/>
        <color indexed="8"/>
        <rFont val="宋体"/>
        <family val="0"/>
      </rPr>
      <t>俊光围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车坜村道</t>
    </r>
  </si>
  <si>
    <r>
      <rPr>
        <sz val="10"/>
        <rFont val="宋体"/>
        <family val="0"/>
      </rPr>
      <t>坪见</t>
    </r>
  </si>
  <si>
    <r>
      <rPr>
        <sz val="10"/>
        <color indexed="8"/>
        <rFont val="宋体"/>
        <family val="0"/>
      </rPr>
      <t>车坜</t>
    </r>
  </si>
  <si>
    <r>
      <rPr>
        <sz val="10"/>
        <rFont val="宋体"/>
        <family val="0"/>
      </rPr>
      <t>鸳塘鹿鸣</t>
    </r>
    <r>
      <rPr>
        <sz val="10"/>
        <rFont val="Arial"/>
        <family val="2"/>
      </rPr>
      <t>-</t>
    </r>
    <r>
      <rPr>
        <sz val="10"/>
        <rFont val="宋体"/>
        <family val="0"/>
      </rPr>
      <t>鸳塘小学二期</t>
    </r>
  </si>
  <si>
    <r>
      <rPr>
        <sz val="10"/>
        <rFont val="宋体"/>
        <family val="0"/>
      </rPr>
      <t>鸳塘</t>
    </r>
  </si>
  <si>
    <r>
      <rPr>
        <sz val="10"/>
        <color indexed="8"/>
        <rFont val="宋体"/>
        <family val="0"/>
      </rPr>
      <t>鹿鸣</t>
    </r>
  </si>
  <si>
    <r>
      <rPr>
        <sz val="10"/>
        <rFont val="宋体"/>
        <family val="0"/>
      </rPr>
      <t>井头</t>
    </r>
    <r>
      <rPr>
        <sz val="10"/>
        <rFont val="Arial"/>
        <family val="2"/>
      </rPr>
      <t>--</t>
    </r>
    <r>
      <rPr>
        <sz val="10"/>
        <rFont val="宋体"/>
        <family val="0"/>
      </rPr>
      <t>谢屋</t>
    </r>
  </si>
  <si>
    <r>
      <rPr>
        <sz val="10"/>
        <rFont val="宋体"/>
        <family val="0"/>
      </rPr>
      <t>罗浮</t>
    </r>
  </si>
  <si>
    <r>
      <rPr>
        <sz val="10"/>
        <rFont val="宋体"/>
        <family val="0"/>
      </rPr>
      <t>浮北</t>
    </r>
  </si>
  <si>
    <r>
      <rPr>
        <sz val="10"/>
        <color indexed="8"/>
        <rFont val="宋体"/>
        <family val="0"/>
      </rPr>
      <t>谢屋</t>
    </r>
  </si>
  <si>
    <r>
      <rPr>
        <sz val="10"/>
        <rFont val="宋体"/>
        <family val="0"/>
      </rPr>
      <t>浮东</t>
    </r>
    <r>
      <rPr>
        <sz val="10"/>
        <rFont val="Arial"/>
        <family val="2"/>
      </rPr>
      <t>-</t>
    </r>
    <r>
      <rPr>
        <sz val="10"/>
        <rFont val="宋体"/>
        <family val="0"/>
      </rPr>
      <t>中坑</t>
    </r>
  </si>
  <si>
    <r>
      <rPr>
        <sz val="10"/>
        <rFont val="宋体"/>
        <family val="0"/>
      </rPr>
      <t>浮东</t>
    </r>
  </si>
  <si>
    <r>
      <rPr>
        <sz val="10"/>
        <color indexed="8"/>
        <rFont val="宋体"/>
        <family val="0"/>
      </rPr>
      <t>浮东井坑－敬老院</t>
    </r>
  </si>
  <si>
    <r>
      <rPr>
        <sz val="10"/>
        <color indexed="8"/>
        <rFont val="宋体"/>
        <family val="0"/>
      </rPr>
      <t>井坑</t>
    </r>
  </si>
  <si>
    <r>
      <rPr>
        <sz val="10"/>
        <rFont val="宋体"/>
        <family val="0"/>
      </rPr>
      <t>浮东</t>
    </r>
    <r>
      <rPr>
        <sz val="10"/>
        <rFont val="Arial"/>
        <family val="2"/>
      </rPr>
      <t>-</t>
    </r>
    <r>
      <rPr>
        <sz val="10"/>
        <rFont val="宋体"/>
        <family val="0"/>
      </rPr>
      <t>小王汾</t>
    </r>
  </si>
  <si>
    <r>
      <rPr>
        <sz val="10"/>
        <color indexed="8"/>
        <rFont val="宋体"/>
        <family val="0"/>
      </rPr>
      <t>小王汾</t>
    </r>
  </si>
  <si>
    <r>
      <rPr>
        <sz val="10"/>
        <rFont val="宋体"/>
        <family val="0"/>
      </rPr>
      <t>坜石</t>
    </r>
    <r>
      <rPr>
        <sz val="10"/>
        <rFont val="Arial"/>
        <family val="2"/>
      </rPr>
      <t>-</t>
    </r>
    <r>
      <rPr>
        <sz val="10"/>
        <rFont val="宋体"/>
        <family val="0"/>
      </rPr>
      <t>小王汾</t>
    </r>
  </si>
  <si>
    <r>
      <rPr>
        <sz val="10"/>
        <color indexed="8"/>
        <rFont val="宋体"/>
        <family val="0"/>
      </rPr>
      <t>黄泥茔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塘尾</t>
    </r>
  </si>
  <si>
    <r>
      <rPr>
        <sz val="10"/>
        <rFont val="宋体"/>
        <family val="0"/>
      </rPr>
      <t>罗栋</t>
    </r>
  </si>
  <si>
    <r>
      <rPr>
        <sz val="10"/>
        <color indexed="8"/>
        <rFont val="宋体"/>
        <family val="0"/>
      </rPr>
      <t>塘尾</t>
    </r>
  </si>
  <si>
    <r>
      <rPr>
        <sz val="10"/>
        <color indexed="8"/>
        <rFont val="宋体"/>
        <family val="0"/>
      </rPr>
      <t>下畲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新南二期</t>
    </r>
  </si>
  <si>
    <r>
      <rPr>
        <sz val="10"/>
        <rFont val="宋体"/>
        <family val="0"/>
      </rPr>
      <t>新南</t>
    </r>
  </si>
  <si>
    <r>
      <rPr>
        <sz val="10"/>
        <color indexed="8"/>
        <rFont val="宋体"/>
        <family val="0"/>
      </rPr>
      <t>新南</t>
    </r>
  </si>
  <si>
    <r>
      <rPr>
        <sz val="10"/>
        <color indexed="8"/>
        <rFont val="宋体"/>
        <family val="0"/>
      </rPr>
      <t>三株第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坳背</t>
    </r>
  </si>
  <si>
    <r>
      <rPr>
        <sz val="10"/>
        <color indexed="8"/>
        <rFont val="宋体"/>
        <family val="0"/>
      </rPr>
      <t>坳背</t>
    </r>
  </si>
  <si>
    <r>
      <rPr>
        <sz val="10"/>
        <color indexed="8"/>
        <rFont val="宋体"/>
        <family val="0"/>
      </rPr>
      <t>江屋茔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村址</t>
    </r>
  </si>
  <si>
    <r>
      <rPr>
        <sz val="10"/>
        <color indexed="8"/>
        <rFont val="宋体"/>
        <family val="0"/>
      </rPr>
      <t>村址</t>
    </r>
  </si>
  <si>
    <r>
      <t>S226</t>
    </r>
    <r>
      <rPr>
        <sz val="10"/>
        <rFont val="宋体"/>
        <family val="0"/>
      </rPr>
      <t>线</t>
    </r>
    <r>
      <rPr>
        <sz val="10"/>
        <rFont val="Arial"/>
        <family val="2"/>
      </rPr>
      <t>-</t>
    </r>
    <r>
      <rPr>
        <sz val="10"/>
        <rFont val="宋体"/>
        <family val="0"/>
      </rPr>
      <t>凹背</t>
    </r>
  </si>
  <si>
    <r>
      <rPr>
        <sz val="10"/>
        <rFont val="宋体"/>
        <family val="0"/>
      </rPr>
      <t>岩前</t>
    </r>
  </si>
  <si>
    <r>
      <rPr>
        <sz val="10"/>
        <color indexed="8"/>
        <rFont val="宋体"/>
        <family val="0"/>
      </rPr>
      <t>凹背</t>
    </r>
  </si>
  <si>
    <r>
      <t>S226</t>
    </r>
    <r>
      <rPr>
        <sz val="10"/>
        <rFont val="宋体"/>
        <family val="0"/>
      </rPr>
      <t>线</t>
    </r>
    <r>
      <rPr>
        <sz val="10"/>
        <rFont val="Arial"/>
        <family val="2"/>
      </rPr>
      <t>-</t>
    </r>
    <r>
      <rPr>
        <sz val="10"/>
        <rFont val="宋体"/>
        <family val="0"/>
      </rPr>
      <t>老谢屋</t>
    </r>
  </si>
  <si>
    <r>
      <rPr>
        <sz val="10"/>
        <color indexed="8"/>
        <rFont val="宋体"/>
        <family val="0"/>
      </rPr>
      <t>老谢屋</t>
    </r>
  </si>
  <si>
    <r>
      <t>S226-</t>
    </r>
    <r>
      <rPr>
        <sz val="10"/>
        <color indexed="8"/>
        <rFont val="宋体"/>
        <family val="0"/>
      </rPr>
      <t>西山下</t>
    </r>
  </si>
  <si>
    <r>
      <rPr>
        <sz val="10"/>
        <color indexed="8"/>
        <rFont val="宋体"/>
        <family val="0"/>
      </rPr>
      <t>西山下</t>
    </r>
  </si>
  <si>
    <r>
      <t>S226-</t>
    </r>
    <r>
      <rPr>
        <sz val="10"/>
        <rFont val="宋体"/>
        <family val="0"/>
      </rPr>
      <t>下窝二期</t>
    </r>
  </si>
  <si>
    <r>
      <rPr>
        <sz val="10"/>
        <color indexed="8"/>
        <rFont val="宋体"/>
        <family val="0"/>
      </rPr>
      <t>下窝</t>
    </r>
  </si>
  <si>
    <r>
      <rPr>
        <sz val="10"/>
        <color indexed="8"/>
        <rFont val="宋体"/>
        <family val="0"/>
      </rPr>
      <t>村委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电站</t>
    </r>
  </si>
  <si>
    <r>
      <rPr>
        <sz val="10"/>
        <rFont val="宋体"/>
        <family val="0"/>
      </rPr>
      <t>罗岗</t>
    </r>
  </si>
  <si>
    <r>
      <rPr>
        <sz val="10"/>
        <rFont val="宋体"/>
        <family val="0"/>
      </rPr>
      <t>福胜</t>
    </r>
  </si>
  <si>
    <r>
      <rPr>
        <sz val="10"/>
        <color indexed="8"/>
        <rFont val="宋体"/>
        <family val="0"/>
      </rPr>
      <t>电站</t>
    </r>
  </si>
  <si>
    <r>
      <t>Y122-</t>
    </r>
    <r>
      <rPr>
        <sz val="10"/>
        <color indexed="8"/>
        <rFont val="宋体"/>
        <family val="0"/>
      </rPr>
      <t>祥岗围</t>
    </r>
  </si>
  <si>
    <r>
      <rPr>
        <sz val="10"/>
        <rFont val="宋体"/>
        <family val="0"/>
      </rPr>
      <t>红星</t>
    </r>
  </si>
  <si>
    <r>
      <rPr>
        <sz val="10"/>
        <color indexed="8"/>
        <rFont val="宋体"/>
        <family val="0"/>
      </rPr>
      <t>祥岗围</t>
    </r>
  </si>
  <si>
    <r>
      <rPr>
        <sz val="10"/>
        <rFont val="宋体"/>
        <family val="0"/>
      </rPr>
      <t>龙颈下</t>
    </r>
    <r>
      <rPr>
        <sz val="10"/>
        <rFont val="Arial"/>
        <family val="2"/>
      </rPr>
      <t>-</t>
    </r>
    <r>
      <rPr>
        <sz val="10"/>
        <rFont val="宋体"/>
        <family val="0"/>
      </rPr>
      <t>天善塘</t>
    </r>
  </si>
  <si>
    <r>
      <rPr>
        <sz val="10"/>
        <rFont val="宋体"/>
        <family val="0"/>
      </rPr>
      <t>蕉一</t>
    </r>
  </si>
  <si>
    <r>
      <rPr>
        <sz val="10"/>
        <color indexed="8"/>
        <rFont val="宋体"/>
        <family val="0"/>
      </rPr>
      <t>天善塘</t>
    </r>
  </si>
  <si>
    <r>
      <rPr>
        <sz val="10"/>
        <rFont val="宋体"/>
        <family val="0"/>
      </rPr>
      <t>罗岗中学</t>
    </r>
    <r>
      <rPr>
        <sz val="10"/>
        <rFont val="Arial"/>
        <family val="2"/>
      </rPr>
      <t>-</t>
    </r>
    <r>
      <rPr>
        <sz val="10"/>
        <rFont val="宋体"/>
        <family val="0"/>
      </rPr>
      <t>牛麻塘</t>
    </r>
  </si>
  <si>
    <r>
      <rPr>
        <sz val="10"/>
        <rFont val="宋体"/>
        <family val="0"/>
      </rPr>
      <t>联兴</t>
    </r>
  </si>
  <si>
    <r>
      <rPr>
        <sz val="10"/>
        <color indexed="8"/>
        <rFont val="宋体"/>
        <family val="0"/>
      </rPr>
      <t>牛麻塘</t>
    </r>
  </si>
  <si>
    <r>
      <rPr>
        <sz val="10"/>
        <color indexed="8"/>
        <rFont val="宋体"/>
        <family val="0"/>
      </rPr>
      <t>龙芳岗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老周屋</t>
    </r>
  </si>
  <si>
    <r>
      <rPr>
        <sz val="10"/>
        <rFont val="宋体"/>
        <family val="0"/>
      </rPr>
      <t>五福</t>
    </r>
  </si>
  <si>
    <r>
      <rPr>
        <sz val="10"/>
        <color indexed="8"/>
        <rFont val="宋体"/>
        <family val="0"/>
      </rPr>
      <t>老周屋</t>
    </r>
  </si>
  <si>
    <r>
      <rPr>
        <sz val="10"/>
        <rFont val="宋体"/>
        <family val="0"/>
      </rPr>
      <t>社公下</t>
    </r>
    <r>
      <rPr>
        <sz val="10"/>
        <rFont val="Arial"/>
        <family val="2"/>
      </rPr>
      <t>-</t>
    </r>
    <r>
      <rPr>
        <sz val="10"/>
        <rFont val="宋体"/>
        <family val="0"/>
      </rPr>
      <t>老亚甲</t>
    </r>
  </si>
  <si>
    <r>
      <rPr>
        <sz val="10"/>
        <rFont val="宋体"/>
        <family val="0"/>
      </rPr>
      <t>霞岚</t>
    </r>
  </si>
  <si>
    <r>
      <rPr>
        <sz val="10"/>
        <color indexed="8"/>
        <rFont val="宋体"/>
        <family val="0"/>
      </rPr>
      <t>老亚甲</t>
    </r>
  </si>
  <si>
    <r>
      <rPr>
        <sz val="10"/>
        <rFont val="宋体"/>
        <family val="0"/>
      </rPr>
      <t>龙溪</t>
    </r>
    <r>
      <rPr>
        <sz val="10"/>
        <rFont val="Arial"/>
        <family val="2"/>
      </rPr>
      <t>-</t>
    </r>
    <r>
      <rPr>
        <sz val="10"/>
        <rFont val="宋体"/>
        <family val="0"/>
      </rPr>
      <t>墩上</t>
    </r>
  </si>
  <si>
    <r>
      <rPr>
        <sz val="10"/>
        <color indexed="8"/>
        <rFont val="宋体"/>
        <family val="0"/>
      </rPr>
      <t>墩上</t>
    </r>
  </si>
  <si>
    <r>
      <rPr>
        <sz val="10"/>
        <color indexed="8"/>
        <rFont val="宋体"/>
        <family val="0"/>
      </rPr>
      <t>村址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小学</t>
    </r>
  </si>
  <si>
    <r>
      <rPr>
        <sz val="10"/>
        <rFont val="宋体"/>
        <family val="0"/>
      </rPr>
      <t>源清</t>
    </r>
  </si>
  <si>
    <r>
      <rPr>
        <sz val="10"/>
        <color indexed="8"/>
        <rFont val="宋体"/>
        <family val="0"/>
      </rPr>
      <t>小学</t>
    </r>
  </si>
  <si>
    <r>
      <rPr>
        <sz val="10"/>
        <rFont val="宋体"/>
        <family val="0"/>
      </rPr>
      <t>石屋</t>
    </r>
    <r>
      <rPr>
        <sz val="10"/>
        <rFont val="Arial"/>
        <family val="2"/>
      </rPr>
      <t>-</t>
    </r>
    <r>
      <rPr>
        <sz val="10"/>
        <rFont val="宋体"/>
        <family val="0"/>
      </rPr>
      <t>井头屋</t>
    </r>
  </si>
  <si>
    <r>
      <rPr>
        <sz val="10"/>
        <rFont val="宋体"/>
        <family val="0"/>
      </rPr>
      <t>坭陂</t>
    </r>
  </si>
  <si>
    <r>
      <rPr>
        <sz val="10"/>
        <rFont val="宋体"/>
        <family val="0"/>
      </rPr>
      <t>大新</t>
    </r>
  </si>
  <si>
    <r>
      <rPr>
        <sz val="10"/>
        <color indexed="8"/>
        <rFont val="宋体"/>
        <family val="0"/>
      </rPr>
      <t>井头屋</t>
    </r>
  </si>
  <si>
    <r>
      <rPr>
        <sz val="10"/>
        <rFont val="宋体"/>
        <family val="0"/>
      </rPr>
      <t>村委</t>
    </r>
    <r>
      <rPr>
        <sz val="10"/>
        <rFont val="Arial"/>
        <family val="2"/>
      </rPr>
      <t>-</t>
    </r>
    <r>
      <rPr>
        <sz val="10"/>
        <rFont val="宋体"/>
        <family val="0"/>
      </rPr>
      <t>曾屋</t>
    </r>
  </si>
  <si>
    <r>
      <rPr>
        <sz val="10"/>
        <color indexed="8"/>
        <rFont val="宋体"/>
        <family val="0"/>
      </rPr>
      <t>曾屋</t>
    </r>
  </si>
  <si>
    <r>
      <rPr>
        <sz val="10"/>
        <color indexed="8"/>
        <rFont val="宋体"/>
        <family val="0"/>
      </rPr>
      <t>天塘岭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水浸坝</t>
    </r>
  </si>
  <si>
    <r>
      <rPr>
        <sz val="10"/>
        <rFont val="宋体"/>
        <family val="0"/>
      </rPr>
      <t>东方</t>
    </r>
  </si>
  <si>
    <r>
      <rPr>
        <sz val="10"/>
        <color indexed="8"/>
        <rFont val="宋体"/>
        <family val="0"/>
      </rPr>
      <t>水浸坝</t>
    </r>
  </si>
  <si>
    <r>
      <rPr>
        <sz val="10"/>
        <rFont val="宋体"/>
        <family val="0"/>
      </rPr>
      <t>柑子小学</t>
    </r>
    <r>
      <rPr>
        <sz val="10"/>
        <rFont val="Arial"/>
        <family val="2"/>
      </rPr>
      <t>-</t>
    </r>
    <r>
      <rPr>
        <sz val="10"/>
        <rFont val="宋体"/>
        <family val="0"/>
      </rPr>
      <t>义和</t>
    </r>
  </si>
  <si>
    <r>
      <rPr>
        <sz val="10"/>
        <rFont val="宋体"/>
        <family val="0"/>
      </rPr>
      <t>柑子</t>
    </r>
  </si>
  <si>
    <r>
      <rPr>
        <sz val="10"/>
        <color indexed="8"/>
        <rFont val="宋体"/>
        <family val="0"/>
      </rPr>
      <t>义和</t>
    </r>
  </si>
  <si>
    <r>
      <rPr>
        <sz val="10"/>
        <rFont val="宋体"/>
        <family val="0"/>
      </rPr>
      <t>坭陂中学</t>
    </r>
    <r>
      <rPr>
        <sz val="10"/>
        <rFont val="Arial"/>
        <family val="2"/>
      </rPr>
      <t>-</t>
    </r>
    <r>
      <rPr>
        <sz val="10"/>
        <rFont val="宋体"/>
        <family val="0"/>
      </rPr>
      <t>塘唇</t>
    </r>
  </si>
  <si>
    <r>
      <rPr>
        <sz val="10"/>
        <rFont val="宋体"/>
        <family val="0"/>
      </rPr>
      <t>河心</t>
    </r>
  </si>
  <si>
    <r>
      <rPr>
        <sz val="10"/>
        <color indexed="8"/>
        <rFont val="宋体"/>
        <family val="0"/>
      </rPr>
      <t>塘唇</t>
    </r>
  </si>
  <si>
    <r>
      <rPr>
        <sz val="10"/>
        <color indexed="8"/>
        <rFont val="宋体"/>
        <family val="0"/>
      </rPr>
      <t>牛筋岭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王屋</t>
    </r>
    <r>
      <rPr>
        <sz val="10"/>
        <color indexed="8"/>
        <rFont val="Arial"/>
        <family val="2"/>
      </rPr>
      <t xml:space="preserve">   </t>
    </r>
  </si>
  <si>
    <r>
      <rPr>
        <sz val="10"/>
        <rFont val="宋体"/>
        <family val="0"/>
      </rPr>
      <t>宁中</t>
    </r>
  </si>
  <si>
    <r>
      <rPr>
        <sz val="10"/>
        <rFont val="宋体"/>
        <family val="0"/>
      </rPr>
      <t>鸭桥</t>
    </r>
  </si>
  <si>
    <r>
      <rPr>
        <sz val="10"/>
        <color indexed="8"/>
        <rFont val="宋体"/>
        <family val="0"/>
      </rPr>
      <t>王屋</t>
    </r>
  </si>
  <si>
    <r>
      <rPr>
        <sz val="10"/>
        <rFont val="宋体"/>
        <family val="0"/>
      </rPr>
      <t>新塘里</t>
    </r>
    <r>
      <rPr>
        <sz val="10"/>
        <rFont val="Arial"/>
        <family val="2"/>
      </rPr>
      <t>-</t>
    </r>
    <r>
      <rPr>
        <sz val="10"/>
        <rFont val="宋体"/>
        <family val="0"/>
      </rPr>
      <t>塘搓里</t>
    </r>
  </si>
  <si>
    <r>
      <rPr>
        <sz val="10"/>
        <rFont val="宋体"/>
        <family val="0"/>
      </rPr>
      <t>石马</t>
    </r>
  </si>
  <si>
    <r>
      <rPr>
        <sz val="10"/>
        <rFont val="宋体"/>
        <family val="0"/>
      </rPr>
      <t>李塘</t>
    </r>
  </si>
  <si>
    <r>
      <rPr>
        <sz val="10"/>
        <color indexed="8"/>
        <rFont val="宋体"/>
        <family val="0"/>
      </rPr>
      <t>塘搓里</t>
    </r>
  </si>
  <si>
    <r>
      <rPr>
        <sz val="10"/>
        <rFont val="宋体"/>
        <family val="0"/>
      </rPr>
      <t>乌石头</t>
    </r>
    <r>
      <rPr>
        <sz val="10"/>
        <rFont val="Arial"/>
        <family val="2"/>
      </rPr>
      <t>-</t>
    </r>
    <r>
      <rPr>
        <sz val="10"/>
        <rFont val="宋体"/>
        <family val="0"/>
      </rPr>
      <t>龙坑里</t>
    </r>
  </si>
  <si>
    <r>
      <rPr>
        <sz val="10"/>
        <rFont val="宋体"/>
        <family val="0"/>
      </rPr>
      <t>新群</t>
    </r>
  </si>
  <si>
    <r>
      <rPr>
        <sz val="10"/>
        <color indexed="8"/>
        <rFont val="宋体"/>
        <family val="0"/>
      </rPr>
      <t>龙坑里</t>
    </r>
  </si>
  <si>
    <r>
      <rPr>
        <sz val="10"/>
        <color indexed="8"/>
        <rFont val="宋体"/>
        <family val="0"/>
      </rPr>
      <t>沙岗背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宋体"/>
        <family val="0"/>
      </rPr>
      <t>占坑尾</t>
    </r>
  </si>
  <si>
    <r>
      <rPr>
        <sz val="10"/>
        <rFont val="宋体"/>
        <family val="0"/>
      </rPr>
      <t>新田</t>
    </r>
  </si>
  <si>
    <r>
      <rPr>
        <sz val="10"/>
        <color indexed="8"/>
        <rFont val="宋体"/>
        <family val="0"/>
      </rPr>
      <t>占坑尾</t>
    </r>
  </si>
  <si>
    <r>
      <rPr>
        <sz val="10"/>
        <rFont val="宋体"/>
        <family val="0"/>
      </rPr>
      <t>公煌下</t>
    </r>
    <r>
      <rPr>
        <sz val="10"/>
        <rFont val="Arial"/>
        <family val="2"/>
      </rPr>
      <t>-</t>
    </r>
    <r>
      <rPr>
        <sz val="10"/>
        <rFont val="宋体"/>
        <family val="0"/>
      </rPr>
      <t>薛屋坝</t>
    </r>
  </si>
  <si>
    <r>
      <rPr>
        <sz val="10"/>
        <rFont val="宋体"/>
        <family val="0"/>
      </rPr>
      <t>水口</t>
    </r>
  </si>
  <si>
    <r>
      <rPr>
        <sz val="10"/>
        <rFont val="宋体"/>
        <family val="0"/>
      </rPr>
      <t>黎光</t>
    </r>
  </si>
  <si>
    <r>
      <rPr>
        <sz val="10"/>
        <color indexed="8"/>
        <rFont val="宋体"/>
        <family val="0"/>
      </rPr>
      <t>薛屋坝</t>
    </r>
  </si>
  <si>
    <r>
      <rPr>
        <sz val="10"/>
        <color indexed="8"/>
        <rFont val="宋体"/>
        <family val="0"/>
      </rPr>
      <t>宋声村委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供电所</t>
    </r>
  </si>
  <si>
    <r>
      <rPr>
        <sz val="10"/>
        <rFont val="宋体"/>
        <family val="0"/>
      </rPr>
      <t>宋声</t>
    </r>
  </si>
  <si>
    <r>
      <rPr>
        <sz val="10"/>
        <color indexed="8"/>
        <rFont val="宋体"/>
        <family val="0"/>
      </rPr>
      <t>供电所</t>
    </r>
  </si>
  <si>
    <r>
      <rPr>
        <sz val="10"/>
        <color indexed="8"/>
        <rFont val="宋体"/>
        <family val="0"/>
      </rPr>
      <t>新江路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火甲勿</t>
    </r>
  </si>
  <si>
    <r>
      <rPr>
        <sz val="10"/>
        <rFont val="宋体"/>
        <family val="0"/>
      </rPr>
      <t>新圩</t>
    </r>
  </si>
  <si>
    <r>
      <rPr>
        <sz val="10"/>
        <rFont val="宋体"/>
        <family val="0"/>
      </rPr>
      <t>新北</t>
    </r>
  </si>
  <si>
    <r>
      <rPr>
        <sz val="10"/>
        <color indexed="8"/>
        <rFont val="宋体"/>
        <family val="0"/>
      </rPr>
      <t>火甲勿</t>
    </r>
  </si>
  <si>
    <r>
      <rPr>
        <sz val="10"/>
        <color indexed="8"/>
        <rFont val="宋体"/>
        <family val="0"/>
      </rPr>
      <t>大众小学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麻岭背</t>
    </r>
  </si>
  <si>
    <r>
      <rPr>
        <sz val="10"/>
        <rFont val="宋体"/>
        <family val="0"/>
      </rPr>
      <t>叶塘</t>
    </r>
  </si>
  <si>
    <r>
      <rPr>
        <sz val="10"/>
        <rFont val="宋体"/>
        <family val="0"/>
      </rPr>
      <t>北塘</t>
    </r>
  </si>
  <si>
    <r>
      <rPr>
        <sz val="10"/>
        <color indexed="8"/>
        <rFont val="宋体"/>
        <family val="0"/>
      </rPr>
      <t>麻岭背</t>
    </r>
  </si>
  <si>
    <r>
      <rPr>
        <sz val="10"/>
        <color indexed="8"/>
        <rFont val="宋体"/>
        <family val="0"/>
      </rPr>
      <t>金背塘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罗屋</t>
    </r>
  </si>
  <si>
    <r>
      <rPr>
        <sz val="10"/>
        <rFont val="宋体"/>
        <family val="0"/>
      </rPr>
      <t>留桥</t>
    </r>
  </si>
  <si>
    <r>
      <rPr>
        <sz val="10"/>
        <color indexed="8"/>
        <rFont val="宋体"/>
        <family val="0"/>
      </rPr>
      <t>罗屋</t>
    </r>
  </si>
  <si>
    <r>
      <rPr>
        <sz val="10"/>
        <rFont val="宋体"/>
        <family val="0"/>
      </rPr>
      <t>塘头</t>
    </r>
    <r>
      <rPr>
        <sz val="10"/>
        <rFont val="Arial"/>
        <family val="2"/>
      </rPr>
      <t>-</t>
    </r>
    <r>
      <rPr>
        <sz val="10"/>
        <rFont val="宋体"/>
        <family val="0"/>
      </rPr>
      <t>塘尾</t>
    </r>
  </si>
  <si>
    <r>
      <rPr>
        <sz val="10"/>
        <rFont val="宋体"/>
        <family val="0"/>
      </rPr>
      <t>龙塘</t>
    </r>
  </si>
  <si>
    <r>
      <rPr>
        <sz val="10"/>
        <color indexed="8"/>
        <rFont val="宋体"/>
        <family val="0"/>
      </rPr>
      <t>三变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径里</t>
    </r>
  </si>
  <si>
    <r>
      <rPr>
        <sz val="10"/>
        <rFont val="宋体"/>
        <family val="0"/>
      </rPr>
      <t>三变</t>
    </r>
  </si>
  <si>
    <r>
      <rPr>
        <sz val="10"/>
        <color indexed="8"/>
        <rFont val="宋体"/>
        <family val="0"/>
      </rPr>
      <t>径里</t>
    </r>
  </si>
  <si>
    <r>
      <rPr>
        <sz val="10"/>
        <color indexed="8"/>
        <rFont val="宋体"/>
        <family val="0"/>
      </rPr>
      <t>蔡岭下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猪场</t>
    </r>
  </si>
  <si>
    <r>
      <rPr>
        <sz val="10"/>
        <rFont val="宋体"/>
        <family val="0"/>
      </rPr>
      <t>乌池</t>
    </r>
  </si>
  <si>
    <r>
      <rPr>
        <sz val="10"/>
        <color indexed="8"/>
        <rFont val="宋体"/>
        <family val="0"/>
      </rPr>
      <t>蔡岭下</t>
    </r>
  </si>
  <si>
    <r>
      <rPr>
        <sz val="10"/>
        <rFont val="宋体"/>
        <family val="0"/>
      </rPr>
      <t>梅县</t>
    </r>
  </si>
  <si>
    <r>
      <rPr>
        <sz val="10"/>
        <rFont val="宋体"/>
        <family val="0"/>
      </rPr>
      <t>蕉岭</t>
    </r>
  </si>
  <si>
    <r>
      <rPr>
        <sz val="10"/>
        <rFont val="宋体"/>
        <family val="0"/>
      </rPr>
      <t>洋四芳</t>
    </r>
    <r>
      <rPr>
        <sz val="10"/>
        <rFont val="Arial"/>
        <family val="2"/>
      </rPr>
      <t>—</t>
    </r>
    <r>
      <rPr>
        <sz val="10"/>
        <rFont val="宋体"/>
        <family val="0"/>
      </rPr>
      <t>荷树塘</t>
    </r>
  </si>
  <si>
    <r>
      <rPr>
        <sz val="10"/>
        <rFont val="宋体"/>
        <family val="0"/>
      </rPr>
      <t>南礤</t>
    </r>
  </si>
  <si>
    <r>
      <rPr>
        <sz val="10"/>
        <rFont val="宋体"/>
        <family val="0"/>
      </rPr>
      <t>蓝源</t>
    </r>
  </si>
  <si>
    <r>
      <rPr>
        <sz val="10"/>
        <color indexed="8"/>
        <rFont val="宋体"/>
        <family val="0"/>
      </rPr>
      <t>大埔</t>
    </r>
  </si>
  <si>
    <r>
      <rPr>
        <sz val="10"/>
        <color indexed="8"/>
        <rFont val="宋体"/>
        <family val="0"/>
      </rPr>
      <t>黄泥凹至竹山里一期</t>
    </r>
  </si>
  <si>
    <r>
      <t>C055</t>
    </r>
    <r>
      <rPr>
        <sz val="10"/>
        <color indexed="8"/>
        <rFont val="宋体"/>
        <family val="0"/>
      </rPr>
      <t>高道至雁洋二期</t>
    </r>
  </si>
  <si>
    <r>
      <rPr>
        <sz val="10"/>
        <rFont val="宋体"/>
        <family val="0"/>
      </rPr>
      <t>打禾石村道二期</t>
    </r>
  </si>
  <si>
    <r>
      <rPr>
        <sz val="10"/>
        <rFont val="宋体"/>
        <family val="0"/>
      </rPr>
      <t>青溪</t>
    </r>
  </si>
  <si>
    <r>
      <rPr>
        <sz val="10"/>
        <rFont val="宋体"/>
        <family val="0"/>
      </rPr>
      <t>虎市</t>
    </r>
  </si>
  <si>
    <r>
      <rPr>
        <sz val="10"/>
        <rFont val="宋体"/>
        <family val="0"/>
      </rPr>
      <t>上邠</t>
    </r>
    <r>
      <rPr>
        <sz val="10"/>
        <rFont val="Arial"/>
        <family val="2"/>
      </rPr>
      <t>-</t>
    </r>
    <r>
      <rPr>
        <sz val="10"/>
        <rFont val="宋体"/>
        <family val="0"/>
      </rPr>
      <t>青角窝</t>
    </r>
  </si>
  <si>
    <r>
      <rPr>
        <sz val="10"/>
        <rFont val="宋体"/>
        <family val="0"/>
      </rPr>
      <t>银江</t>
    </r>
  </si>
  <si>
    <r>
      <rPr>
        <sz val="10"/>
        <rFont val="宋体"/>
        <family val="0"/>
      </rPr>
      <t>坑口</t>
    </r>
  </si>
  <si>
    <r>
      <rPr>
        <sz val="10"/>
        <rFont val="宋体"/>
        <family val="0"/>
      </rPr>
      <t>下格子至马栋下</t>
    </r>
  </si>
  <si>
    <r>
      <rPr>
        <sz val="10"/>
        <rFont val="宋体"/>
        <family val="0"/>
      </rPr>
      <t>坑头</t>
    </r>
  </si>
  <si>
    <r>
      <rPr>
        <sz val="10"/>
        <rFont val="宋体"/>
        <family val="0"/>
      </rPr>
      <t>直坑尾村道</t>
    </r>
  </si>
  <si>
    <r>
      <rPr>
        <sz val="10"/>
        <rFont val="宋体"/>
        <family val="0"/>
      </rPr>
      <t>明新</t>
    </r>
  </si>
  <si>
    <r>
      <rPr>
        <sz val="10"/>
        <rFont val="宋体"/>
        <family val="0"/>
      </rPr>
      <t>丰顺</t>
    </r>
  </si>
  <si>
    <r>
      <rPr>
        <sz val="10"/>
        <rFont val="宋体"/>
        <family val="0"/>
      </rPr>
      <t>贵人村至高南圹</t>
    </r>
  </si>
  <si>
    <r>
      <rPr>
        <sz val="10"/>
        <rFont val="宋体"/>
        <family val="0"/>
      </rPr>
      <t>八乡山</t>
    </r>
  </si>
  <si>
    <r>
      <rPr>
        <sz val="10"/>
        <rFont val="宋体"/>
        <family val="0"/>
      </rPr>
      <t>贵人</t>
    </r>
  </si>
  <si>
    <r>
      <rPr>
        <sz val="10"/>
        <color indexed="8"/>
        <rFont val="宋体"/>
        <family val="0"/>
      </rPr>
      <t>高南圹</t>
    </r>
  </si>
  <si>
    <r>
      <rPr>
        <sz val="10"/>
        <rFont val="宋体"/>
        <family val="0"/>
      </rPr>
      <t>眼头窝至白水礤</t>
    </r>
  </si>
  <si>
    <r>
      <rPr>
        <sz val="10"/>
        <color indexed="8"/>
        <rFont val="宋体"/>
        <family val="0"/>
      </rPr>
      <t>白水礤</t>
    </r>
  </si>
  <si>
    <r>
      <rPr>
        <sz val="10"/>
        <rFont val="宋体"/>
        <family val="0"/>
      </rPr>
      <t>溜下</t>
    </r>
    <r>
      <rPr>
        <sz val="10"/>
        <rFont val="Arial"/>
        <family val="2"/>
      </rPr>
      <t>-</t>
    </r>
    <r>
      <rPr>
        <sz val="10"/>
        <rFont val="宋体"/>
        <family val="0"/>
      </rPr>
      <t>黄田</t>
    </r>
  </si>
  <si>
    <r>
      <rPr>
        <sz val="10"/>
        <rFont val="宋体"/>
        <family val="0"/>
      </rPr>
      <t>大龙华</t>
    </r>
  </si>
  <si>
    <r>
      <rPr>
        <sz val="10"/>
        <rFont val="宋体"/>
        <family val="0"/>
      </rPr>
      <t>长布</t>
    </r>
  </si>
  <si>
    <r>
      <rPr>
        <sz val="10"/>
        <rFont val="宋体"/>
        <family val="0"/>
      </rPr>
      <t>甲溪至韩山一期</t>
    </r>
  </si>
  <si>
    <r>
      <rPr>
        <sz val="10"/>
        <rFont val="宋体"/>
        <family val="0"/>
      </rPr>
      <t>丰良</t>
    </r>
  </si>
  <si>
    <r>
      <rPr>
        <sz val="10"/>
        <rFont val="宋体"/>
        <family val="0"/>
      </rPr>
      <t>兵营</t>
    </r>
  </si>
  <si>
    <r>
      <rPr>
        <sz val="10"/>
        <color indexed="8"/>
        <rFont val="宋体"/>
        <family val="0"/>
      </rPr>
      <t>甲溪</t>
    </r>
  </si>
  <si>
    <r>
      <rPr>
        <sz val="10"/>
        <rFont val="宋体"/>
        <family val="0"/>
      </rPr>
      <t>岐阳坳</t>
    </r>
    <r>
      <rPr>
        <sz val="10"/>
        <rFont val="Arial"/>
        <family val="2"/>
      </rPr>
      <t>-</t>
    </r>
    <r>
      <rPr>
        <sz val="10"/>
        <rFont val="宋体"/>
        <family val="0"/>
      </rPr>
      <t>凹背</t>
    </r>
  </si>
  <si>
    <r>
      <rPr>
        <sz val="10"/>
        <rFont val="宋体"/>
        <family val="0"/>
      </rPr>
      <t>布新</t>
    </r>
  </si>
  <si>
    <r>
      <rPr>
        <sz val="10"/>
        <color indexed="8"/>
        <rFont val="宋体"/>
        <family val="0"/>
      </rPr>
      <t>凹背、裤陇</t>
    </r>
  </si>
  <si>
    <r>
      <rPr>
        <sz val="10"/>
        <rFont val="宋体"/>
        <family val="0"/>
      </rPr>
      <t>成西</t>
    </r>
    <r>
      <rPr>
        <sz val="10"/>
        <rFont val="Arial"/>
        <family val="2"/>
      </rPr>
      <t>-</t>
    </r>
    <r>
      <rPr>
        <sz val="10"/>
        <rFont val="宋体"/>
        <family val="0"/>
      </rPr>
      <t>石壁下</t>
    </r>
  </si>
  <si>
    <r>
      <rPr>
        <sz val="10"/>
        <rFont val="宋体"/>
        <family val="0"/>
      </rPr>
      <t>成西</t>
    </r>
  </si>
  <si>
    <r>
      <rPr>
        <sz val="10"/>
        <color indexed="8"/>
        <rFont val="宋体"/>
        <family val="0"/>
      </rPr>
      <t>石壁下</t>
    </r>
  </si>
  <si>
    <r>
      <rPr>
        <sz val="10"/>
        <rFont val="宋体"/>
        <family val="0"/>
      </rPr>
      <t>仙龙</t>
    </r>
    <r>
      <rPr>
        <sz val="10"/>
        <rFont val="Arial"/>
        <family val="2"/>
      </rPr>
      <t>-</t>
    </r>
    <r>
      <rPr>
        <sz val="10"/>
        <rFont val="宋体"/>
        <family val="0"/>
      </rPr>
      <t>老凹下</t>
    </r>
  </si>
  <si>
    <r>
      <rPr>
        <sz val="10"/>
        <rFont val="宋体"/>
        <family val="0"/>
      </rPr>
      <t>仙龙</t>
    </r>
  </si>
  <si>
    <r>
      <rPr>
        <sz val="10"/>
        <color indexed="8"/>
        <rFont val="宋体"/>
        <family val="0"/>
      </rPr>
      <t>老凹下</t>
    </r>
  </si>
  <si>
    <r>
      <rPr>
        <sz val="10"/>
        <rFont val="宋体"/>
        <family val="0"/>
      </rPr>
      <t>罗屋</t>
    </r>
    <r>
      <rPr>
        <sz val="10"/>
        <rFont val="Arial"/>
        <family val="2"/>
      </rPr>
      <t>-</t>
    </r>
    <r>
      <rPr>
        <sz val="10"/>
        <rFont val="宋体"/>
        <family val="0"/>
      </rPr>
      <t>上马石</t>
    </r>
  </si>
  <si>
    <r>
      <rPr>
        <sz val="10"/>
        <rFont val="宋体"/>
        <family val="0"/>
      </rPr>
      <t>建桥</t>
    </r>
  </si>
  <si>
    <r>
      <rPr>
        <sz val="10"/>
        <rFont val="宋体"/>
        <family val="0"/>
      </rPr>
      <t>三社</t>
    </r>
  </si>
  <si>
    <r>
      <rPr>
        <sz val="10"/>
        <color indexed="8"/>
        <rFont val="宋体"/>
        <family val="0"/>
      </rPr>
      <t>上马石</t>
    </r>
  </si>
  <si>
    <r>
      <rPr>
        <sz val="10"/>
        <rFont val="宋体"/>
        <family val="0"/>
      </rPr>
      <t>大圆</t>
    </r>
    <r>
      <rPr>
        <sz val="10"/>
        <rFont val="Arial"/>
        <family val="2"/>
      </rPr>
      <t>-</t>
    </r>
    <r>
      <rPr>
        <sz val="10"/>
        <rFont val="宋体"/>
        <family val="0"/>
      </rPr>
      <t>罗屋</t>
    </r>
  </si>
  <si>
    <r>
      <rPr>
        <sz val="10"/>
        <rFont val="宋体"/>
        <family val="0"/>
      </rPr>
      <t>三社</t>
    </r>
    <r>
      <rPr>
        <sz val="10"/>
        <rFont val="Arial"/>
        <family val="2"/>
      </rPr>
      <t>-</t>
    </r>
    <r>
      <rPr>
        <sz val="10"/>
        <rFont val="宋体"/>
        <family val="0"/>
      </rPr>
      <t>火贵村二期</t>
    </r>
  </si>
  <si>
    <r>
      <rPr>
        <sz val="10"/>
        <color indexed="8"/>
        <rFont val="宋体"/>
        <family val="0"/>
      </rPr>
      <t>火贵</t>
    </r>
  </si>
  <si>
    <r>
      <rPr>
        <sz val="10"/>
        <rFont val="宋体"/>
        <family val="0"/>
      </rPr>
      <t>坑尾头</t>
    </r>
    <r>
      <rPr>
        <sz val="10"/>
        <rFont val="Arial"/>
        <family val="2"/>
      </rPr>
      <t>-</t>
    </r>
    <r>
      <rPr>
        <sz val="10"/>
        <rFont val="宋体"/>
        <family val="0"/>
      </rPr>
      <t>龙颈</t>
    </r>
  </si>
  <si>
    <r>
      <rPr>
        <sz val="10"/>
        <rFont val="宋体"/>
        <family val="0"/>
      </rPr>
      <t>留隍</t>
    </r>
  </si>
  <si>
    <r>
      <rPr>
        <sz val="10"/>
        <rFont val="宋体"/>
        <family val="0"/>
      </rPr>
      <t>黄礤</t>
    </r>
  </si>
  <si>
    <r>
      <rPr>
        <sz val="10"/>
        <color indexed="8"/>
        <rFont val="宋体"/>
        <family val="0"/>
      </rPr>
      <t>龙项</t>
    </r>
  </si>
  <si>
    <r>
      <rPr>
        <sz val="10"/>
        <rFont val="宋体"/>
        <family val="0"/>
      </rPr>
      <t>口铺</t>
    </r>
    <r>
      <rPr>
        <sz val="10"/>
        <rFont val="Arial"/>
        <family val="2"/>
      </rPr>
      <t>-</t>
    </r>
    <r>
      <rPr>
        <sz val="10"/>
        <rFont val="宋体"/>
        <family val="0"/>
      </rPr>
      <t>居林</t>
    </r>
  </si>
  <si>
    <r>
      <rPr>
        <sz val="10"/>
        <rFont val="宋体"/>
        <family val="0"/>
      </rPr>
      <t>口铺</t>
    </r>
  </si>
  <si>
    <r>
      <rPr>
        <sz val="10"/>
        <color indexed="8"/>
        <rFont val="宋体"/>
        <family val="0"/>
      </rPr>
      <t>居村</t>
    </r>
  </si>
  <si>
    <r>
      <rPr>
        <sz val="10"/>
        <rFont val="宋体"/>
        <family val="0"/>
      </rPr>
      <t>下龙坝</t>
    </r>
    <r>
      <rPr>
        <sz val="10"/>
        <rFont val="Arial"/>
        <family val="2"/>
      </rPr>
      <t>-</t>
    </r>
    <r>
      <rPr>
        <sz val="10"/>
        <rFont val="宋体"/>
        <family val="0"/>
      </rPr>
      <t>小汤楼</t>
    </r>
  </si>
  <si>
    <r>
      <rPr>
        <sz val="10"/>
        <rFont val="宋体"/>
        <family val="0"/>
      </rPr>
      <t>砂汤</t>
    </r>
  </si>
  <si>
    <r>
      <rPr>
        <sz val="10"/>
        <color indexed="8"/>
        <rFont val="宋体"/>
        <family val="0"/>
      </rPr>
      <t>下龙坝、小汤楼</t>
    </r>
  </si>
  <si>
    <r>
      <rPr>
        <sz val="10"/>
        <rFont val="宋体"/>
        <family val="0"/>
      </rPr>
      <t>星光</t>
    </r>
    <r>
      <rPr>
        <sz val="10"/>
        <rFont val="Arial"/>
        <family val="2"/>
      </rPr>
      <t>-</t>
    </r>
    <r>
      <rPr>
        <sz val="10"/>
        <rFont val="宋体"/>
        <family val="0"/>
      </rPr>
      <t>奖坪</t>
    </r>
  </si>
  <si>
    <r>
      <rPr>
        <sz val="10"/>
        <rFont val="宋体"/>
        <family val="0"/>
      </rPr>
      <t>小石</t>
    </r>
  </si>
  <si>
    <r>
      <rPr>
        <sz val="10"/>
        <color indexed="8"/>
        <rFont val="宋体"/>
        <family val="0"/>
      </rPr>
      <t>奖坪</t>
    </r>
  </si>
  <si>
    <r>
      <t xml:space="preserve"> </t>
    </r>
    <r>
      <rPr>
        <sz val="10"/>
        <rFont val="宋体"/>
        <family val="0"/>
      </rPr>
      <t>环村村道</t>
    </r>
  </si>
  <si>
    <r>
      <rPr>
        <sz val="10"/>
        <rFont val="宋体"/>
        <family val="0"/>
      </rPr>
      <t>龙岗</t>
    </r>
  </si>
  <si>
    <r>
      <rPr>
        <sz val="10"/>
        <rFont val="宋体"/>
        <family val="0"/>
      </rPr>
      <t>坪丰</t>
    </r>
  </si>
  <si>
    <r>
      <rPr>
        <sz val="10"/>
        <color indexed="8"/>
        <rFont val="宋体"/>
        <family val="0"/>
      </rPr>
      <t>沙塘</t>
    </r>
  </si>
  <si>
    <r>
      <rPr>
        <sz val="10"/>
        <rFont val="宋体"/>
        <family val="0"/>
      </rPr>
      <t>湖仔</t>
    </r>
    <r>
      <rPr>
        <sz val="10"/>
        <rFont val="Arial"/>
        <family val="2"/>
      </rPr>
      <t>-</t>
    </r>
    <r>
      <rPr>
        <sz val="10"/>
        <rFont val="宋体"/>
        <family val="0"/>
      </rPr>
      <t>龙颈水库三期</t>
    </r>
  </si>
  <si>
    <r>
      <rPr>
        <sz val="10"/>
        <rFont val="宋体"/>
        <family val="0"/>
      </rPr>
      <t>埔寨</t>
    </r>
  </si>
  <si>
    <r>
      <rPr>
        <sz val="10"/>
        <rFont val="宋体"/>
        <family val="0"/>
      </rPr>
      <t>采芝</t>
    </r>
  </si>
  <si>
    <r>
      <rPr>
        <sz val="10"/>
        <color indexed="8"/>
        <rFont val="宋体"/>
        <family val="0"/>
      </rPr>
      <t>湖仔</t>
    </r>
  </si>
  <si>
    <r>
      <rPr>
        <sz val="10"/>
        <rFont val="宋体"/>
        <family val="0"/>
      </rPr>
      <t>集丰</t>
    </r>
    <r>
      <rPr>
        <sz val="10"/>
        <rFont val="Arial"/>
        <family val="2"/>
      </rPr>
      <t>-</t>
    </r>
    <r>
      <rPr>
        <sz val="10"/>
        <rFont val="宋体"/>
        <family val="0"/>
      </rPr>
      <t>埔西</t>
    </r>
  </si>
  <si>
    <r>
      <rPr>
        <sz val="10"/>
        <rFont val="宋体"/>
        <family val="0"/>
      </rPr>
      <t>埔西</t>
    </r>
  </si>
  <si>
    <r>
      <rPr>
        <sz val="10"/>
        <color indexed="8"/>
        <rFont val="宋体"/>
        <family val="0"/>
      </rPr>
      <t>集丰</t>
    </r>
  </si>
  <si>
    <r>
      <rPr>
        <sz val="10"/>
        <rFont val="宋体"/>
        <family val="0"/>
      </rPr>
      <t>水坑</t>
    </r>
    <r>
      <rPr>
        <sz val="10"/>
        <rFont val="Arial"/>
        <family val="2"/>
      </rPr>
      <t>-</t>
    </r>
    <r>
      <rPr>
        <sz val="10"/>
        <rFont val="宋体"/>
        <family val="0"/>
      </rPr>
      <t>深坑</t>
    </r>
  </si>
  <si>
    <r>
      <rPr>
        <sz val="10"/>
        <rFont val="宋体"/>
        <family val="0"/>
      </rPr>
      <t>砂田</t>
    </r>
  </si>
  <si>
    <r>
      <rPr>
        <sz val="10"/>
        <rFont val="宋体"/>
        <family val="0"/>
      </rPr>
      <t>黄花村</t>
    </r>
  </si>
  <si>
    <r>
      <rPr>
        <sz val="10"/>
        <color indexed="8"/>
        <rFont val="宋体"/>
        <family val="0"/>
      </rPr>
      <t>深坑</t>
    </r>
  </si>
  <si>
    <r>
      <rPr>
        <sz val="10"/>
        <rFont val="宋体"/>
        <family val="0"/>
      </rPr>
      <t>坑背</t>
    </r>
    <r>
      <rPr>
        <sz val="10"/>
        <rFont val="Arial"/>
        <family val="2"/>
      </rPr>
      <t>-</t>
    </r>
    <r>
      <rPr>
        <sz val="10"/>
        <rFont val="宋体"/>
        <family val="0"/>
      </rPr>
      <t>田心</t>
    </r>
  </si>
  <si>
    <r>
      <rPr>
        <sz val="10"/>
        <rFont val="宋体"/>
        <family val="0"/>
      </rPr>
      <t>荐坪村</t>
    </r>
  </si>
  <si>
    <r>
      <rPr>
        <sz val="10"/>
        <color indexed="8"/>
        <rFont val="宋体"/>
        <family val="0"/>
      </rPr>
      <t>田心</t>
    </r>
  </si>
  <si>
    <r>
      <rPr>
        <sz val="10"/>
        <rFont val="宋体"/>
        <family val="0"/>
      </rPr>
      <t>横石</t>
    </r>
    <r>
      <rPr>
        <sz val="10"/>
        <rFont val="Arial"/>
        <family val="2"/>
      </rPr>
      <t>-</t>
    </r>
    <r>
      <rPr>
        <sz val="10"/>
        <rFont val="宋体"/>
        <family val="0"/>
      </rPr>
      <t>石托</t>
    </r>
  </si>
  <si>
    <r>
      <rPr>
        <sz val="10"/>
        <rFont val="宋体"/>
        <family val="0"/>
      </rPr>
      <t>铜峰</t>
    </r>
  </si>
  <si>
    <r>
      <rPr>
        <sz val="10"/>
        <color indexed="8"/>
        <rFont val="宋体"/>
        <family val="0"/>
      </rPr>
      <t>石托</t>
    </r>
  </si>
  <si>
    <r>
      <rPr>
        <sz val="10"/>
        <rFont val="宋体"/>
        <family val="0"/>
      </rPr>
      <t>走马坪</t>
    </r>
    <r>
      <rPr>
        <sz val="10"/>
        <rFont val="Arial"/>
        <family val="2"/>
      </rPr>
      <t>-</t>
    </r>
    <r>
      <rPr>
        <sz val="10"/>
        <rFont val="宋体"/>
        <family val="0"/>
      </rPr>
      <t>石托</t>
    </r>
  </si>
  <si>
    <r>
      <rPr>
        <sz val="10"/>
        <rFont val="宋体"/>
        <family val="0"/>
      </rPr>
      <t>岳坑渡口－丹竹洋二期</t>
    </r>
  </si>
  <si>
    <r>
      <rPr>
        <sz val="10"/>
        <rFont val="宋体"/>
        <family val="0"/>
      </rPr>
      <t>潭江</t>
    </r>
  </si>
  <si>
    <r>
      <rPr>
        <sz val="10"/>
        <rFont val="宋体"/>
        <family val="0"/>
      </rPr>
      <t>丹竹洋</t>
    </r>
  </si>
  <si>
    <r>
      <rPr>
        <sz val="10"/>
        <color indexed="8"/>
        <rFont val="宋体"/>
        <family val="0"/>
      </rPr>
      <t>丹竹洋</t>
    </r>
  </si>
  <si>
    <r>
      <rPr>
        <sz val="10"/>
        <rFont val="宋体"/>
        <family val="0"/>
      </rPr>
      <t>上口富坑－砂田镇新塘村</t>
    </r>
  </si>
  <si>
    <r>
      <rPr>
        <sz val="10"/>
        <color indexed="8"/>
        <rFont val="宋体"/>
        <family val="0"/>
      </rPr>
      <t>上口富坑</t>
    </r>
  </si>
  <si>
    <r>
      <rPr>
        <sz val="10"/>
        <rFont val="宋体"/>
        <family val="0"/>
      </rPr>
      <t>马凹－塘缺</t>
    </r>
  </si>
  <si>
    <r>
      <rPr>
        <sz val="10"/>
        <rFont val="宋体"/>
        <family val="0"/>
      </rPr>
      <t>枫坑</t>
    </r>
  </si>
  <si>
    <r>
      <rPr>
        <sz val="10"/>
        <color indexed="8"/>
        <rFont val="宋体"/>
        <family val="0"/>
      </rPr>
      <t>塘缺</t>
    </r>
  </si>
  <si>
    <r>
      <rPr>
        <sz val="10"/>
        <rFont val="宋体"/>
        <family val="0"/>
      </rPr>
      <t>官上－椿堀二期</t>
    </r>
  </si>
  <si>
    <r>
      <rPr>
        <sz val="10"/>
        <rFont val="宋体"/>
        <family val="0"/>
      </rPr>
      <t>官上</t>
    </r>
  </si>
  <si>
    <r>
      <rPr>
        <sz val="10"/>
        <color indexed="8"/>
        <rFont val="宋体"/>
        <family val="0"/>
      </rPr>
      <t>椿堀</t>
    </r>
  </si>
  <si>
    <r>
      <rPr>
        <sz val="10"/>
        <rFont val="宋体"/>
        <family val="0"/>
      </rPr>
      <t>官溪村－龙溪</t>
    </r>
  </si>
  <si>
    <r>
      <rPr>
        <sz val="10"/>
        <rFont val="宋体"/>
        <family val="0"/>
      </rPr>
      <t>官溪</t>
    </r>
  </si>
  <si>
    <r>
      <rPr>
        <sz val="10"/>
        <color indexed="8"/>
        <rFont val="宋体"/>
        <family val="0"/>
      </rPr>
      <t>龙溪</t>
    </r>
  </si>
  <si>
    <r>
      <rPr>
        <sz val="10"/>
        <rFont val="宋体"/>
        <family val="0"/>
      </rPr>
      <t>牌坊－爱华桥</t>
    </r>
  </si>
  <si>
    <r>
      <rPr>
        <sz val="10"/>
        <rFont val="宋体"/>
        <family val="0"/>
      </rPr>
      <t>官下</t>
    </r>
  </si>
  <si>
    <r>
      <rPr>
        <sz val="10"/>
        <rFont val="宋体"/>
        <family val="0"/>
      </rPr>
      <t>官下－宫背坑</t>
    </r>
  </si>
  <si>
    <r>
      <rPr>
        <sz val="10"/>
        <color indexed="8"/>
        <rFont val="宋体"/>
        <family val="0"/>
      </rPr>
      <t>宫背坑</t>
    </r>
  </si>
  <si>
    <r>
      <rPr>
        <sz val="10"/>
        <rFont val="宋体"/>
        <family val="0"/>
      </rPr>
      <t>龙车溪桥</t>
    </r>
    <r>
      <rPr>
        <sz val="10"/>
        <rFont val="Arial"/>
        <family val="2"/>
      </rPr>
      <t>-</t>
    </r>
    <r>
      <rPr>
        <sz val="10"/>
        <rFont val="宋体"/>
        <family val="0"/>
      </rPr>
      <t>龙南大桥</t>
    </r>
  </si>
  <si>
    <r>
      <rPr>
        <sz val="10"/>
        <rFont val="宋体"/>
        <family val="0"/>
      </rPr>
      <t>汤南</t>
    </r>
  </si>
  <si>
    <r>
      <rPr>
        <sz val="10"/>
        <rFont val="宋体"/>
        <family val="0"/>
      </rPr>
      <t>隆烟</t>
    </r>
  </si>
  <si>
    <r>
      <rPr>
        <sz val="10"/>
        <color indexed="8"/>
        <rFont val="宋体"/>
        <family val="0"/>
      </rPr>
      <t>龙南</t>
    </r>
  </si>
  <si>
    <r>
      <rPr>
        <sz val="10"/>
        <rFont val="宋体"/>
        <family val="0"/>
      </rPr>
      <t>老寨</t>
    </r>
    <r>
      <rPr>
        <sz val="10"/>
        <rFont val="Arial"/>
        <family val="2"/>
      </rPr>
      <t>-</t>
    </r>
    <r>
      <rPr>
        <sz val="10"/>
        <rFont val="宋体"/>
        <family val="0"/>
      </rPr>
      <t>江伯公</t>
    </r>
  </si>
  <si>
    <r>
      <rPr>
        <sz val="10"/>
        <rFont val="宋体"/>
        <family val="0"/>
      </rPr>
      <t>汤西</t>
    </r>
  </si>
  <si>
    <r>
      <rPr>
        <sz val="10"/>
        <rFont val="宋体"/>
        <family val="0"/>
      </rPr>
      <t>双鹿</t>
    </r>
  </si>
  <si>
    <r>
      <rPr>
        <sz val="10"/>
        <color indexed="8"/>
        <rFont val="宋体"/>
        <family val="0"/>
      </rPr>
      <t>江伯公</t>
    </r>
  </si>
  <si>
    <r>
      <rPr>
        <sz val="10"/>
        <rFont val="宋体"/>
        <family val="0"/>
      </rPr>
      <t>丹竹－金元一期</t>
    </r>
  </si>
  <si>
    <r>
      <rPr>
        <sz val="10"/>
        <rFont val="宋体"/>
        <family val="0"/>
      </rPr>
      <t>小胜</t>
    </r>
  </si>
  <si>
    <r>
      <rPr>
        <sz val="10"/>
        <rFont val="宋体"/>
        <family val="0"/>
      </rPr>
      <t>丹竹</t>
    </r>
  </si>
  <si>
    <r>
      <rPr>
        <sz val="10"/>
        <color indexed="8"/>
        <rFont val="宋体"/>
        <family val="0"/>
      </rPr>
      <t>金元</t>
    </r>
  </si>
  <si>
    <r>
      <rPr>
        <sz val="10"/>
        <rFont val="宋体"/>
        <family val="0"/>
      </rPr>
      <t>上村檀树村道</t>
    </r>
  </si>
  <si>
    <r>
      <rPr>
        <sz val="10"/>
        <color indexed="8"/>
        <rFont val="宋体"/>
        <family val="0"/>
      </rPr>
      <t>檀树</t>
    </r>
  </si>
  <si>
    <r>
      <rPr>
        <sz val="10"/>
        <rFont val="宋体"/>
        <family val="0"/>
      </rPr>
      <t>马鞍山</t>
    </r>
    <r>
      <rPr>
        <sz val="10"/>
        <rFont val="Arial"/>
        <family val="2"/>
      </rPr>
      <t>-</t>
    </r>
    <r>
      <rPr>
        <sz val="10"/>
        <rFont val="宋体"/>
        <family val="0"/>
      </rPr>
      <t>老人輋一期</t>
    </r>
  </si>
  <si>
    <r>
      <rPr>
        <sz val="10"/>
        <rFont val="宋体"/>
        <family val="0"/>
      </rPr>
      <t>中社</t>
    </r>
  </si>
  <si>
    <r>
      <rPr>
        <sz val="10"/>
        <color indexed="8"/>
        <rFont val="宋体"/>
        <family val="0"/>
      </rPr>
      <t>老人輋</t>
    </r>
  </si>
  <si>
    <r>
      <rPr>
        <sz val="10"/>
        <rFont val="宋体"/>
        <family val="0"/>
      </rPr>
      <t>深坑</t>
    </r>
    <r>
      <rPr>
        <sz val="10"/>
        <rFont val="Arial"/>
        <family val="2"/>
      </rPr>
      <t>-</t>
    </r>
    <r>
      <rPr>
        <sz val="10"/>
        <rFont val="宋体"/>
        <family val="0"/>
      </rPr>
      <t>箭岗塘二期</t>
    </r>
  </si>
  <si>
    <r>
      <rPr>
        <sz val="10"/>
        <rFont val="宋体"/>
        <family val="0"/>
      </rPr>
      <t>朱坑</t>
    </r>
  </si>
  <si>
    <r>
      <rPr>
        <sz val="10"/>
        <color indexed="8"/>
        <rFont val="宋体"/>
        <family val="0"/>
      </rPr>
      <t>箭岗塘</t>
    </r>
  </si>
  <si>
    <r>
      <rPr>
        <sz val="10"/>
        <color indexed="8"/>
        <rFont val="宋体"/>
        <family val="0"/>
      </rPr>
      <t>五华</t>
    </r>
  </si>
  <si>
    <r>
      <rPr>
        <sz val="10"/>
        <color indexed="8"/>
        <rFont val="宋体"/>
        <family val="0"/>
      </rPr>
      <t>甘塘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福江</t>
    </r>
  </si>
  <si>
    <r>
      <rPr>
        <sz val="10"/>
        <color indexed="8"/>
        <rFont val="宋体"/>
        <family val="0"/>
      </rPr>
      <t>安流</t>
    </r>
  </si>
  <si>
    <r>
      <rPr>
        <sz val="10"/>
        <color indexed="8"/>
        <rFont val="宋体"/>
        <family val="0"/>
      </rPr>
      <t>半径</t>
    </r>
  </si>
  <si>
    <r>
      <rPr>
        <sz val="10"/>
        <color indexed="8"/>
        <rFont val="宋体"/>
        <family val="0"/>
      </rPr>
      <t>洑溪小学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社占片</t>
    </r>
  </si>
  <si>
    <r>
      <rPr>
        <sz val="10"/>
        <color indexed="8"/>
        <rFont val="宋体"/>
        <family val="0"/>
      </rPr>
      <t>洑溪</t>
    </r>
  </si>
  <si>
    <r>
      <rPr>
        <sz val="10"/>
        <color indexed="8"/>
        <rFont val="宋体"/>
        <family val="0"/>
      </rPr>
      <t>吉兴桥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简下队</t>
    </r>
  </si>
  <si>
    <r>
      <rPr>
        <sz val="10"/>
        <color indexed="8"/>
        <rFont val="宋体"/>
        <family val="0"/>
      </rPr>
      <t>吉水</t>
    </r>
  </si>
  <si>
    <r>
      <rPr>
        <sz val="10"/>
        <color indexed="8"/>
        <rFont val="宋体"/>
        <family val="0"/>
      </rPr>
      <t>流坑尾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吉兴桥</t>
    </r>
  </si>
  <si>
    <r>
      <rPr>
        <sz val="10"/>
        <rFont val="宋体"/>
        <family val="0"/>
      </rPr>
      <t>学校</t>
    </r>
    <r>
      <rPr>
        <sz val="10"/>
        <rFont val="Arial"/>
        <family val="2"/>
      </rPr>
      <t>-</t>
    </r>
    <r>
      <rPr>
        <sz val="10"/>
        <rFont val="宋体"/>
        <family val="0"/>
      </rPr>
      <t>寨里</t>
    </r>
  </si>
  <si>
    <r>
      <rPr>
        <sz val="10"/>
        <rFont val="宋体"/>
        <family val="0"/>
      </rPr>
      <t>郭田</t>
    </r>
  </si>
  <si>
    <r>
      <rPr>
        <sz val="10"/>
        <rFont val="宋体"/>
        <family val="0"/>
      </rPr>
      <t>横塘</t>
    </r>
  </si>
  <si>
    <r>
      <rPr>
        <sz val="10"/>
        <rFont val="宋体"/>
        <family val="0"/>
      </rPr>
      <t>河排里</t>
    </r>
    <r>
      <rPr>
        <sz val="10"/>
        <rFont val="Arial"/>
        <family val="2"/>
      </rPr>
      <t>-</t>
    </r>
    <r>
      <rPr>
        <sz val="10"/>
        <rFont val="宋体"/>
        <family val="0"/>
      </rPr>
      <t>河背</t>
    </r>
  </si>
  <si>
    <r>
      <rPr>
        <sz val="10"/>
        <rFont val="宋体"/>
        <family val="0"/>
      </rPr>
      <t>三坑</t>
    </r>
  </si>
  <si>
    <r>
      <rPr>
        <sz val="10"/>
        <color indexed="8"/>
        <rFont val="宋体"/>
        <family val="0"/>
      </rPr>
      <t>三坑</t>
    </r>
  </si>
  <si>
    <r>
      <rPr>
        <sz val="10"/>
        <color indexed="8"/>
        <rFont val="宋体"/>
        <family val="0"/>
      </rPr>
      <t>高寨路段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胡屋路段</t>
    </r>
  </si>
  <si>
    <r>
      <rPr>
        <sz val="10"/>
        <color indexed="8"/>
        <rFont val="宋体"/>
        <family val="0"/>
      </rPr>
      <t>河东</t>
    </r>
  </si>
  <si>
    <r>
      <rPr>
        <sz val="10"/>
        <color indexed="8"/>
        <rFont val="宋体"/>
        <family val="0"/>
      </rPr>
      <t>宝瑞</t>
    </r>
  </si>
  <si>
    <r>
      <rPr>
        <sz val="10"/>
        <color indexed="8"/>
        <rFont val="宋体"/>
        <family val="0"/>
      </rPr>
      <t>新田坝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增坑村</t>
    </r>
  </si>
  <si>
    <r>
      <rPr>
        <sz val="10"/>
        <color indexed="8"/>
        <rFont val="宋体"/>
        <family val="0"/>
      </rPr>
      <t>新田</t>
    </r>
  </si>
  <si>
    <r>
      <rPr>
        <sz val="10"/>
        <rFont val="宋体"/>
        <family val="0"/>
      </rPr>
      <t>下禾坪</t>
    </r>
    <r>
      <rPr>
        <sz val="10"/>
        <rFont val="Arial"/>
        <family val="2"/>
      </rPr>
      <t>-</t>
    </r>
    <r>
      <rPr>
        <sz val="10"/>
        <rFont val="宋体"/>
        <family val="0"/>
      </rPr>
      <t>洋坑水库</t>
    </r>
  </si>
  <si>
    <r>
      <rPr>
        <sz val="10"/>
        <color indexed="8"/>
        <rFont val="宋体"/>
        <family val="0"/>
      </rPr>
      <t>洋坑</t>
    </r>
  </si>
  <si>
    <r>
      <rPr>
        <sz val="10"/>
        <color indexed="8"/>
        <rFont val="宋体"/>
        <family val="0"/>
      </rPr>
      <t>油新村村道</t>
    </r>
  </si>
  <si>
    <r>
      <rPr>
        <sz val="10"/>
        <color indexed="8"/>
        <rFont val="宋体"/>
        <family val="0"/>
      </rPr>
      <t>油新</t>
    </r>
  </si>
  <si>
    <r>
      <rPr>
        <sz val="10"/>
        <rFont val="宋体"/>
        <family val="0"/>
      </rPr>
      <t>东升村村道一期</t>
    </r>
  </si>
  <si>
    <r>
      <rPr>
        <sz val="10"/>
        <color indexed="8"/>
        <rFont val="宋体"/>
        <family val="0"/>
      </rPr>
      <t>横陂</t>
    </r>
  </si>
  <si>
    <r>
      <rPr>
        <sz val="10"/>
        <color indexed="8"/>
        <rFont val="宋体"/>
        <family val="0"/>
      </rPr>
      <t>东升</t>
    </r>
  </si>
  <si>
    <r>
      <rPr>
        <sz val="10"/>
        <color indexed="8"/>
        <rFont val="宋体"/>
        <family val="0"/>
      </rPr>
      <t>近江村道</t>
    </r>
  </si>
  <si>
    <r>
      <rPr>
        <sz val="10"/>
        <color indexed="8"/>
        <rFont val="宋体"/>
        <family val="0"/>
      </rPr>
      <t>近江</t>
    </r>
  </si>
  <si>
    <r>
      <rPr>
        <sz val="10"/>
        <color indexed="8"/>
        <rFont val="宋体"/>
        <family val="0"/>
      </rPr>
      <t>桥头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大窝里二期</t>
    </r>
  </si>
  <si>
    <r>
      <rPr>
        <sz val="10"/>
        <rFont val="宋体"/>
        <family val="0"/>
      </rPr>
      <t>五华</t>
    </r>
  </si>
  <si>
    <r>
      <rPr>
        <sz val="10"/>
        <rFont val="宋体"/>
        <family val="0"/>
      </rPr>
      <t>桐岭桥至龙颈</t>
    </r>
  </si>
  <si>
    <r>
      <rPr>
        <sz val="10"/>
        <rFont val="宋体"/>
        <family val="0"/>
      </rPr>
      <t>横陂</t>
    </r>
  </si>
  <si>
    <r>
      <rPr>
        <sz val="10"/>
        <rFont val="宋体"/>
        <family val="0"/>
      </rPr>
      <t>罗陂</t>
    </r>
  </si>
  <si>
    <r>
      <rPr>
        <sz val="10"/>
        <color indexed="8"/>
        <rFont val="宋体"/>
        <family val="0"/>
      </rPr>
      <t>增华村村道</t>
    </r>
  </si>
  <si>
    <r>
      <rPr>
        <sz val="10"/>
        <color indexed="8"/>
        <rFont val="宋体"/>
        <family val="0"/>
      </rPr>
      <t>增华</t>
    </r>
  </si>
  <si>
    <r>
      <rPr>
        <sz val="10"/>
        <rFont val="宋体"/>
        <family val="0"/>
      </rPr>
      <t>西林村西林至月岭村</t>
    </r>
  </si>
  <si>
    <r>
      <rPr>
        <sz val="10"/>
        <rFont val="宋体"/>
        <family val="0"/>
      </rPr>
      <t>华城</t>
    </r>
  </si>
  <si>
    <r>
      <rPr>
        <sz val="10"/>
        <rFont val="宋体"/>
        <family val="0"/>
      </rPr>
      <t>西林</t>
    </r>
  </si>
  <si>
    <r>
      <rPr>
        <sz val="10"/>
        <color indexed="8"/>
        <rFont val="宋体"/>
        <family val="0"/>
      </rPr>
      <t>兴一村道二期</t>
    </r>
  </si>
  <si>
    <r>
      <rPr>
        <sz val="10"/>
        <color indexed="8"/>
        <rFont val="宋体"/>
        <family val="0"/>
      </rPr>
      <t>华城</t>
    </r>
  </si>
  <si>
    <r>
      <rPr>
        <sz val="10"/>
        <color indexed="8"/>
        <rFont val="宋体"/>
        <family val="0"/>
      </rPr>
      <t>兴一</t>
    </r>
  </si>
  <si>
    <r>
      <rPr>
        <sz val="10"/>
        <color indexed="8"/>
        <rFont val="宋体"/>
        <family val="0"/>
      </rPr>
      <t>凹背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中心坑</t>
    </r>
  </si>
  <si>
    <r>
      <rPr>
        <sz val="10"/>
        <color indexed="8"/>
        <rFont val="宋体"/>
        <family val="0"/>
      </rPr>
      <t>龙村</t>
    </r>
  </si>
  <si>
    <r>
      <rPr>
        <sz val="10"/>
        <color indexed="8"/>
        <rFont val="宋体"/>
        <family val="0"/>
      </rPr>
      <t>大梧</t>
    </r>
  </si>
  <si>
    <r>
      <rPr>
        <sz val="10"/>
        <color indexed="8"/>
        <rFont val="宋体"/>
        <family val="0"/>
      </rPr>
      <t>丁輋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下滩</t>
    </r>
  </si>
  <si>
    <r>
      <rPr>
        <sz val="10"/>
        <color indexed="8"/>
        <rFont val="宋体"/>
        <family val="0"/>
      </rPr>
      <t>凹上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油茶山</t>
    </r>
  </si>
  <si>
    <r>
      <rPr>
        <sz val="10"/>
        <color indexed="8"/>
        <rFont val="宋体"/>
        <family val="0"/>
      </rPr>
      <t>宫前</t>
    </r>
  </si>
  <si>
    <r>
      <rPr>
        <sz val="10"/>
        <color indexed="8"/>
        <rFont val="宋体"/>
        <family val="0"/>
      </rPr>
      <t>莲塘大桥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盲塘水库</t>
    </r>
  </si>
  <si>
    <r>
      <rPr>
        <sz val="10"/>
        <color indexed="8"/>
        <rFont val="宋体"/>
        <family val="0"/>
      </rPr>
      <t>蝉呜硿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林陶一期</t>
    </r>
  </si>
  <si>
    <r>
      <rPr>
        <sz val="10"/>
        <color indexed="8"/>
        <rFont val="宋体"/>
        <family val="0"/>
      </rPr>
      <t>黄洞</t>
    </r>
  </si>
  <si>
    <r>
      <rPr>
        <sz val="10"/>
        <color indexed="8"/>
        <rFont val="宋体"/>
        <family val="0"/>
      </rPr>
      <t>留畲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长康一期</t>
    </r>
  </si>
  <si>
    <r>
      <rPr>
        <sz val="10"/>
        <color indexed="8"/>
        <rFont val="宋体"/>
        <family val="0"/>
      </rPr>
      <t>留畲</t>
    </r>
  </si>
  <si>
    <r>
      <rPr>
        <sz val="10"/>
        <color indexed="8"/>
        <rFont val="宋体"/>
        <family val="0"/>
      </rPr>
      <t>苏么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河头峎</t>
    </r>
  </si>
  <si>
    <r>
      <rPr>
        <sz val="10"/>
        <color indexed="8"/>
        <rFont val="宋体"/>
        <family val="0"/>
      </rPr>
      <t>苏么</t>
    </r>
  </si>
  <si>
    <r>
      <rPr>
        <sz val="10"/>
        <color indexed="8"/>
        <rFont val="宋体"/>
        <family val="0"/>
      </rPr>
      <t>下滩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南丰</t>
    </r>
  </si>
  <si>
    <r>
      <rPr>
        <sz val="10"/>
        <color indexed="8"/>
        <rFont val="宋体"/>
        <family val="0"/>
      </rPr>
      <t>下滩</t>
    </r>
  </si>
  <si>
    <r>
      <rPr>
        <sz val="10"/>
        <color indexed="8"/>
        <rFont val="宋体"/>
        <family val="0"/>
      </rPr>
      <t>水口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梧溪二期</t>
    </r>
  </si>
  <si>
    <r>
      <rPr>
        <sz val="10"/>
        <color indexed="8"/>
        <rFont val="宋体"/>
        <family val="0"/>
      </rPr>
      <t>硝芳</t>
    </r>
  </si>
  <si>
    <r>
      <rPr>
        <sz val="10"/>
        <color indexed="8"/>
        <rFont val="宋体"/>
        <family val="0"/>
      </rPr>
      <t>营田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葵嶂三期</t>
    </r>
  </si>
  <si>
    <r>
      <rPr>
        <sz val="10"/>
        <rFont val="宋体"/>
        <family val="0"/>
      </rPr>
      <t>云溪</t>
    </r>
    <r>
      <rPr>
        <sz val="10"/>
        <rFont val="Arial"/>
        <family val="2"/>
      </rPr>
      <t>-</t>
    </r>
    <r>
      <rPr>
        <sz val="10"/>
        <rFont val="宋体"/>
        <family val="0"/>
      </rPr>
      <t>丁畲嶂</t>
    </r>
  </si>
  <si>
    <r>
      <rPr>
        <sz val="10"/>
        <color indexed="8"/>
        <rFont val="宋体"/>
        <family val="0"/>
      </rPr>
      <t>云溪</t>
    </r>
  </si>
  <si>
    <r>
      <rPr>
        <sz val="10"/>
        <color indexed="8"/>
        <rFont val="宋体"/>
        <family val="0"/>
      </rPr>
      <t>金坑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梅北</t>
    </r>
  </si>
  <si>
    <r>
      <rPr>
        <sz val="10"/>
        <color indexed="8"/>
        <rFont val="宋体"/>
        <family val="0"/>
      </rPr>
      <t>梅林</t>
    </r>
  </si>
  <si>
    <r>
      <rPr>
        <sz val="10"/>
        <color indexed="8"/>
        <rFont val="宋体"/>
        <family val="0"/>
      </rPr>
      <t>金坑</t>
    </r>
  </si>
  <si>
    <r>
      <rPr>
        <sz val="10"/>
        <color indexed="8"/>
        <rFont val="宋体"/>
        <family val="0"/>
      </rPr>
      <t>梅北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陂坑</t>
    </r>
  </si>
  <si>
    <r>
      <rPr>
        <sz val="10"/>
        <color indexed="8"/>
        <rFont val="宋体"/>
        <family val="0"/>
      </rPr>
      <t>梅北</t>
    </r>
  </si>
  <si>
    <r>
      <rPr>
        <sz val="10"/>
        <rFont val="宋体"/>
        <family val="0"/>
      </rPr>
      <t>金琴公路一期</t>
    </r>
  </si>
  <si>
    <r>
      <rPr>
        <sz val="10"/>
        <rFont val="宋体"/>
        <family val="0"/>
      </rPr>
      <t>梅林</t>
    </r>
  </si>
  <si>
    <r>
      <rPr>
        <sz val="10"/>
        <rFont val="宋体"/>
        <family val="0"/>
      </rPr>
      <t>梅北</t>
    </r>
  </si>
  <si>
    <r>
      <rPr>
        <sz val="10"/>
        <color indexed="8"/>
        <rFont val="宋体"/>
        <family val="0"/>
      </rPr>
      <t>中兴村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河堤</t>
    </r>
  </si>
  <si>
    <r>
      <rPr>
        <sz val="10"/>
        <color indexed="8"/>
        <rFont val="宋体"/>
        <family val="0"/>
      </rPr>
      <t>梅东</t>
    </r>
  </si>
  <si>
    <r>
      <rPr>
        <sz val="10"/>
        <color indexed="8"/>
        <rFont val="宋体"/>
        <family val="0"/>
      </rPr>
      <t>老虎坑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散坑里</t>
    </r>
  </si>
  <si>
    <r>
      <t>S120</t>
    </r>
    <r>
      <rPr>
        <sz val="10"/>
        <color indexed="8"/>
        <rFont val="宋体"/>
        <family val="0"/>
      </rPr>
      <t>线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流塘</t>
    </r>
  </si>
  <si>
    <r>
      <rPr>
        <sz val="10"/>
        <color indexed="8"/>
        <rFont val="宋体"/>
        <family val="0"/>
      </rPr>
      <t>新成</t>
    </r>
  </si>
  <si>
    <r>
      <rPr>
        <sz val="10"/>
        <color indexed="8"/>
        <rFont val="宋体"/>
        <family val="0"/>
      </rPr>
      <t>棉洋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良田一期</t>
    </r>
  </si>
  <si>
    <r>
      <rPr>
        <sz val="10"/>
        <color indexed="8"/>
        <rFont val="宋体"/>
        <family val="0"/>
      </rPr>
      <t>棉洋</t>
    </r>
  </si>
  <si>
    <r>
      <rPr>
        <sz val="10"/>
        <color indexed="8"/>
        <rFont val="宋体"/>
        <family val="0"/>
      </rPr>
      <t>阳光茜平村道</t>
    </r>
  </si>
  <si>
    <r>
      <rPr>
        <sz val="10"/>
        <color indexed="8"/>
        <rFont val="宋体"/>
        <family val="0"/>
      </rPr>
      <t>阳光</t>
    </r>
  </si>
  <si>
    <r>
      <rPr>
        <sz val="10"/>
        <color indexed="8"/>
        <rFont val="宋体"/>
        <family val="0"/>
      </rPr>
      <t>河背村民小组村道</t>
    </r>
  </si>
  <si>
    <r>
      <rPr>
        <sz val="10"/>
        <color indexed="8"/>
        <rFont val="宋体"/>
        <family val="0"/>
      </rPr>
      <t>岐岭</t>
    </r>
  </si>
  <si>
    <r>
      <rPr>
        <sz val="10"/>
        <color indexed="8"/>
        <rFont val="宋体"/>
        <family val="0"/>
      </rPr>
      <t>鲁占</t>
    </r>
  </si>
  <si>
    <r>
      <rPr>
        <sz val="10"/>
        <rFont val="宋体"/>
        <family val="0"/>
      </rPr>
      <t>青溪</t>
    </r>
    <r>
      <rPr>
        <sz val="10"/>
        <rFont val="Arial"/>
        <family val="2"/>
      </rPr>
      <t>--</t>
    </r>
    <r>
      <rPr>
        <sz val="10"/>
        <rFont val="宋体"/>
        <family val="0"/>
      </rPr>
      <t>电站</t>
    </r>
  </si>
  <si>
    <r>
      <rPr>
        <sz val="10"/>
        <rFont val="宋体"/>
        <family val="0"/>
      </rPr>
      <t>岐岭</t>
    </r>
  </si>
  <si>
    <r>
      <rPr>
        <sz val="10"/>
        <rFont val="宋体"/>
        <family val="0"/>
      </rPr>
      <t>清溪</t>
    </r>
  </si>
  <si>
    <r>
      <rPr>
        <sz val="10"/>
        <color indexed="8"/>
        <rFont val="宋体"/>
        <family val="0"/>
      </rPr>
      <t>清溪</t>
    </r>
  </si>
  <si>
    <r>
      <rPr>
        <sz val="10"/>
        <rFont val="宋体"/>
        <family val="0"/>
      </rPr>
      <t>塔新</t>
    </r>
    <r>
      <rPr>
        <sz val="10"/>
        <rFont val="Arial"/>
        <family val="2"/>
      </rPr>
      <t>-</t>
    </r>
    <r>
      <rPr>
        <sz val="10"/>
        <rFont val="宋体"/>
        <family val="0"/>
      </rPr>
      <t>黄塔三期</t>
    </r>
  </si>
  <si>
    <r>
      <rPr>
        <sz val="10"/>
        <rFont val="宋体"/>
        <family val="0"/>
      </rPr>
      <t>塔新</t>
    </r>
  </si>
  <si>
    <r>
      <rPr>
        <sz val="10"/>
        <rFont val="宋体"/>
        <family val="0"/>
      </rPr>
      <t>苏区村至八乡山镇公路五华段</t>
    </r>
  </si>
  <si>
    <r>
      <rPr>
        <sz val="10"/>
        <rFont val="宋体"/>
        <family val="0"/>
      </rPr>
      <t>双华</t>
    </r>
  </si>
  <si>
    <r>
      <rPr>
        <sz val="10"/>
        <rFont val="宋体"/>
        <family val="0"/>
      </rPr>
      <t>苏区</t>
    </r>
  </si>
  <si>
    <r>
      <rPr>
        <sz val="10"/>
        <color indexed="8"/>
        <rFont val="宋体"/>
        <family val="0"/>
      </rPr>
      <t>耙里隆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轩塘</t>
    </r>
  </si>
  <si>
    <r>
      <rPr>
        <sz val="10"/>
        <color indexed="8"/>
        <rFont val="宋体"/>
        <family val="0"/>
      </rPr>
      <t>水寨</t>
    </r>
  </si>
  <si>
    <r>
      <rPr>
        <sz val="10"/>
        <color indexed="8"/>
        <rFont val="宋体"/>
        <family val="0"/>
      </rPr>
      <t>河尾</t>
    </r>
  </si>
  <si>
    <r>
      <rPr>
        <sz val="10"/>
        <rFont val="宋体"/>
        <family val="0"/>
      </rPr>
      <t>电排</t>
    </r>
    <r>
      <rPr>
        <sz val="10"/>
        <rFont val="Arial"/>
        <family val="2"/>
      </rPr>
      <t>-</t>
    </r>
    <r>
      <rPr>
        <sz val="10"/>
        <rFont val="宋体"/>
        <family val="0"/>
      </rPr>
      <t>红星</t>
    </r>
  </si>
  <si>
    <r>
      <rPr>
        <sz val="10"/>
        <rFont val="宋体"/>
        <family val="0"/>
      </rPr>
      <t>水寨</t>
    </r>
  </si>
  <si>
    <r>
      <rPr>
        <sz val="10"/>
        <rFont val="宋体"/>
        <family val="0"/>
      </rPr>
      <t>莲洞</t>
    </r>
  </si>
  <si>
    <r>
      <rPr>
        <sz val="10"/>
        <color indexed="8"/>
        <rFont val="宋体"/>
        <family val="0"/>
      </rPr>
      <t>澄湖</t>
    </r>
  </si>
  <si>
    <r>
      <rPr>
        <sz val="10"/>
        <color indexed="8"/>
        <rFont val="宋体"/>
        <family val="0"/>
      </rPr>
      <t>梅华线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社岭</t>
    </r>
  </si>
  <si>
    <r>
      <rPr>
        <sz val="10"/>
        <color indexed="8"/>
        <rFont val="宋体"/>
        <family val="0"/>
      </rPr>
      <t>榕树</t>
    </r>
  </si>
  <si>
    <r>
      <rPr>
        <sz val="10"/>
        <color indexed="8"/>
        <rFont val="宋体"/>
        <family val="0"/>
      </rPr>
      <t>鹰嘴桃基地</t>
    </r>
  </si>
  <si>
    <r>
      <rPr>
        <sz val="10"/>
        <color indexed="8"/>
        <rFont val="宋体"/>
        <family val="0"/>
      </rPr>
      <t>潭下</t>
    </r>
  </si>
  <si>
    <r>
      <rPr>
        <sz val="10"/>
        <color indexed="8"/>
        <rFont val="宋体"/>
        <family val="0"/>
      </rPr>
      <t>布坪</t>
    </r>
  </si>
  <si>
    <r>
      <rPr>
        <sz val="10"/>
        <color indexed="8"/>
        <rFont val="宋体"/>
        <family val="0"/>
      </rPr>
      <t>坳背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坪上</t>
    </r>
  </si>
  <si>
    <r>
      <rPr>
        <sz val="10"/>
        <color indexed="8"/>
        <rFont val="宋体"/>
        <family val="0"/>
      </rPr>
      <t>长布</t>
    </r>
  </si>
  <si>
    <r>
      <rPr>
        <sz val="10"/>
        <color indexed="8"/>
        <rFont val="宋体"/>
        <family val="0"/>
      </rPr>
      <t>青岗</t>
    </r>
  </si>
  <si>
    <r>
      <rPr>
        <sz val="10"/>
        <color indexed="8"/>
        <rFont val="宋体"/>
        <family val="0"/>
      </rPr>
      <t>大田中心小学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寨下</t>
    </r>
  </si>
  <si>
    <r>
      <rPr>
        <sz val="10"/>
        <color indexed="8"/>
        <rFont val="宋体"/>
        <family val="0"/>
      </rPr>
      <t>中心</t>
    </r>
  </si>
  <si>
    <r>
      <rPr>
        <sz val="10"/>
        <color indexed="8"/>
        <rFont val="宋体"/>
        <family val="0"/>
      </rPr>
      <t>冰坎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甘茶村委</t>
    </r>
  </si>
  <si>
    <r>
      <rPr>
        <sz val="10"/>
        <color indexed="8"/>
        <rFont val="宋体"/>
        <family val="0"/>
      </rPr>
      <t>周江</t>
    </r>
  </si>
  <si>
    <r>
      <rPr>
        <sz val="10"/>
        <color indexed="8"/>
        <rFont val="宋体"/>
        <family val="0"/>
      </rPr>
      <t>甘茶</t>
    </r>
  </si>
  <si>
    <r>
      <rPr>
        <sz val="10"/>
        <color indexed="8"/>
        <rFont val="宋体"/>
        <family val="0"/>
      </rPr>
      <t>陂头下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田一</t>
    </r>
  </si>
  <si>
    <r>
      <rPr>
        <sz val="10"/>
        <color indexed="8"/>
        <rFont val="宋体"/>
        <family val="0"/>
      </rPr>
      <t>良宁</t>
    </r>
  </si>
  <si>
    <r>
      <rPr>
        <sz val="10"/>
        <rFont val="宋体"/>
        <family val="0"/>
      </rPr>
      <t>黄槐塘至黄金坑</t>
    </r>
  </si>
  <si>
    <r>
      <rPr>
        <sz val="10"/>
        <rFont val="宋体"/>
        <family val="0"/>
      </rPr>
      <t>转水</t>
    </r>
  </si>
  <si>
    <r>
      <rPr>
        <sz val="10"/>
        <rFont val="宋体"/>
        <family val="0"/>
      </rPr>
      <t>矮车</t>
    </r>
  </si>
  <si>
    <r>
      <t>X034</t>
    </r>
    <r>
      <rPr>
        <sz val="10"/>
        <color indexed="8"/>
        <rFont val="宋体"/>
        <family val="0"/>
      </rPr>
      <t>线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狗利塘果园一期</t>
    </r>
  </si>
  <si>
    <r>
      <rPr>
        <sz val="10"/>
        <color indexed="8"/>
        <rFont val="宋体"/>
        <family val="0"/>
      </rPr>
      <t>转水</t>
    </r>
  </si>
  <si>
    <r>
      <rPr>
        <sz val="10"/>
        <color indexed="8"/>
        <rFont val="宋体"/>
        <family val="0"/>
      </rPr>
      <t>益塘</t>
    </r>
  </si>
  <si>
    <t>梅江区小计</t>
  </si>
  <si>
    <t>梅州市合计</t>
  </si>
  <si>
    <t>兴宁市小计</t>
  </si>
  <si>
    <t>梅县区小计</t>
  </si>
  <si>
    <t>平远县小计</t>
  </si>
  <si>
    <t>蕉岭县小计</t>
  </si>
  <si>
    <t>大埔县小计</t>
  </si>
  <si>
    <t>丰顺县小计</t>
  </si>
  <si>
    <t>五华县小计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</si>
</sst>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"/>
    <numFmt numFmtId="177" formatCode="0.00_ "/>
    <numFmt numFmtId="178" formatCode="0.0"/>
    <numFmt numFmtId="179" formatCode="0.0_);[Red]\(0.0\)"/>
    <numFmt numFmtId="180" formatCode="0.000_ "/>
    <numFmt numFmtId="181" formatCode="0.0_ "/>
    <numFmt numFmtId="182" formatCode="0.00_);[Red]\(0.00\)"/>
    <numFmt numFmtId="183" formatCode="0.000_);[Red]\(0.000\)"/>
    <numFmt numFmtId="184" formatCode="0.00;[Red]0.00"/>
    <numFmt numFmtId="185" formatCode="0.000_);\(0.000\)"/>
    <numFmt numFmtId="186" formatCode="[=1]&quot;贫&quot;;[=0]&quot;&quot;;"/>
    <numFmt numFmtId="187" formatCode="0_ "/>
    <numFmt numFmtId="188" formatCode="0_);[Red]\(0\)"/>
    <numFmt numFmtId="189" formatCode="[=0]&quot;&quot;;General"/>
    <numFmt numFmtId="190" formatCode="0.0;[Red]0.0"/>
    <numFmt numFmtId="191" formatCode="0.000;[Red]0.000"/>
    <numFmt numFmtId="192" formatCode="0.000"/>
    <numFmt numFmtId="193" formatCode="0.0;_ꃿ"/>
    <numFmt numFmtId="194" formatCode="0.0;_"/>
    <numFmt numFmtId="195" formatCode="0.0;_ÿ"/>
    <numFmt numFmtId="196" formatCode="0.0;_惿"/>
    <numFmt numFmtId="197" formatCode="0.00_);\(0.00\)"/>
    <numFmt numFmtId="198" formatCode="0.0000_ "/>
    <numFmt numFmtId="199" formatCode="0.0000;[Red]0.0000"/>
    <numFmt numFmtId="200" formatCode="###0.000;\-###0.000"/>
    <numFmt numFmtId="201" formatCode="[=0]&quot;-&quot;;General"/>
  </numFmts>
  <fonts count="43"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6"/>
      <color indexed="8"/>
      <name val="宋体"/>
      <family val="0"/>
    </font>
    <font>
      <sz val="10"/>
      <name val="Arial Unicode MS"/>
      <family val="2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宋体"/>
      <family val="0"/>
    </font>
    <font>
      <sz val="10"/>
      <color indexed="8"/>
      <name val="Helv"/>
      <family val="2"/>
    </font>
    <font>
      <sz val="9"/>
      <name val="黑体"/>
      <family val="3"/>
    </font>
    <font>
      <sz val="10.5"/>
      <color indexed="8"/>
      <name val="宋体"/>
      <family val="0"/>
    </font>
    <font>
      <sz val="10"/>
      <color indexed="8"/>
      <name val="仿宋_GB2312"/>
      <family val="3"/>
    </font>
    <font>
      <sz val="12"/>
      <name val="Times New Roman"/>
      <family val="1"/>
    </font>
    <font>
      <sz val="10"/>
      <color indexed="8"/>
      <name val="黑体"/>
      <family val="3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top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26" fillId="0" borderId="0">
      <alignment vertical="center"/>
      <protection/>
    </xf>
    <xf numFmtId="0" fontId="28" fillId="0" borderId="0">
      <alignment vertical="top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8" fillId="0" borderId="0">
      <alignment vertical="top"/>
      <protection/>
    </xf>
    <xf numFmtId="0" fontId="26" fillId="0" borderId="0">
      <alignment vertical="center"/>
      <protection/>
    </xf>
    <xf numFmtId="0" fontId="0" fillId="0" borderId="0">
      <alignment vertical="top"/>
      <protection/>
    </xf>
    <xf numFmtId="0" fontId="26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35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8" fillId="0" borderId="0">
      <alignment vertical="top"/>
      <protection/>
    </xf>
    <xf numFmtId="0" fontId="0" fillId="23" borderId="9" applyNumberFormat="0" applyFont="0" applyAlignment="0" applyProtection="0"/>
  </cellStyleXfs>
  <cellXfs count="170">
    <xf numFmtId="0" fontId="0" fillId="0" borderId="0" xfId="0" applyAlignment="1">
      <alignment/>
    </xf>
    <xf numFmtId="183" fontId="22" fillId="0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184" fontId="22" fillId="24" borderId="10" xfId="0" applyNumberFormat="1" applyFont="1" applyFill="1" applyBorder="1" applyAlignment="1">
      <alignment horizontal="center" vertical="center" wrapText="1"/>
    </xf>
    <xf numFmtId="184" fontId="22" fillId="24" borderId="10" xfId="0" applyNumberFormat="1" applyFont="1" applyFill="1" applyBorder="1" applyAlignment="1">
      <alignment horizontal="center" vertical="center"/>
    </xf>
    <xf numFmtId="183" fontId="22" fillId="24" borderId="10" xfId="0" applyNumberFormat="1" applyFont="1" applyFill="1" applyBorder="1" applyAlignment="1">
      <alignment horizontal="center" vertical="center"/>
    </xf>
    <xf numFmtId="184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25" fillId="24" borderId="12" xfId="0" applyFont="1" applyFill="1" applyBorder="1" applyAlignment="1">
      <alignment horizontal="center" vertical="center" wrapText="1"/>
    </xf>
    <xf numFmtId="184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30" fillId="24" borderId="10" xfId="0" applyNumberFormat="1" applyFont="1" applyFill="1" applyBorder="1" applyAlignment="1">
      <alignment horizontal="center" vertical="center" wrapText="1"/>
    </xf>
    <xf numFmtId="184" fontId="23" fillId="24" borderId="10" xfId="69" applyNumberFormat="1" applyFont="1" applyFill="1" applyBorder="1" applyAlignment="1">
      <alignment horizontal="center" vertical="center"/>
      <protection/>
    </xf>
    <xf numFmtId="183" fontId="0" fillId="24" borderId="10" xfId="0" applyNumberFormat="1" applyFont="1" applyFill="1" applyBorder="1" applyAlignment="1">
      <alignment horizontal="center" vertical="center"/>
    </xf>
    <xf numFmtId="177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8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19" fillId="24" borderId="10" xfId="0" applyNumberFormat="1" applyFont="1" applyFill="1" applyBorder="1" applyAlignment="1">
      <alignment horizontal="center" vertical="center"/>
    </xf>
    <xf numFmtId="183" fontId="0" fillId="24" borderId="10" xfId="0" applyNumberFormat="1" applyFill="1" applyBorder="1" applyAlignment="1">
      <alignment horizontal="center" vertical="center"/>
    </xf>
    <xf numFmtId="183" fontId="32" fillId="24" borderId="10" xfId="77" applyNumberFormat="1" applyFont="1" applyFill="1" applyBorder="1" applyAlignment="1">
      <alignment horizontal="center" vertical="center" wrapText="1"/>
      <protection/>
    </xf>
    <xf numFmtId="183" fontId="18" fillId="24" borderId="10" xfId="102" applyNumberFormat="1" applyFont="1" applyFill="1" applyBorder="1" applyAlignment="1">
      <alignment horizontal="center" vertical="center" wrapText="1"/>
      <protection/>
    </xf>
    <xf numFmtId="183" fontId="18" fillId="24" borderId="10" xfId="72" applyNumberFormat="1" applyFont="1" applyFill="1" applyBorder="1" applyAlignment="1">
      <alignment horizontal="center" vertical="center" wrapText="1"/>
      <protection/>
    </xf>
    <xf numFmtId="183" fontId="18" fillId="24" borderId="10" xfId="78" applyNumberFormat="1" applyFont="1" applyFill="1" applyBorder="1" applyAlignment="1">
      <alignment horizontal="center" vertical="center" wrapText="1"/>
      <protection/>
    </xf>
    <xf numFmtId="183" fontId="18" fillId="24" borderId="10" xfId="77" applyNumberFormat="1" applyFont="1" applyFill="1" applyBorder="1" applyAlignment="1">
      <alignment horizontal="center" vertical="center" wrapText="1"/>
      <protection/>
    </xf>
    <xf numFmtId="183" fontId="18" fillId="24" borderId="10" xfId="0" applyNumberFormat="1" applyFont="1" applyFill="1" applyBorder="1" applyAlignment="1">
      <alignment horizontal="center" vertical="center" wrapText="1"/>
    </xf>
    <xf numFmtId="183" fontId="18" fillId="24" borderId="10" xfId="69" applyNumberFormat="1" applyFont="1" applyFill="1" applyBorder="1" applyAlignment="1" applyProtection="1">
      <alignment horizontal="center" vertical="center" wrapText="1"/>
      <protection/>
    </xf>
    <xf numFmtId="183" fontId="18" fillId="24" borderId="10" xfId="0" applyNumberFormat="1" applyFont="1" applyFill="1" applyBorder="1" applyAlignment="1">
      <alignment horizontal="center" vertical="center"/>
    </xf>
    <xf numFmtId="0" fontId="27" fillId="24" borderId="12" xfId="60" applyFont="1" applyFill="1" applyBorder="1" applyAlignment="1">
      <alignment horizontal="center" vertical="center" wrapText="1"/>
      <protection/>
    </xf>
    <xf numFmtId="193" fontId="27" fillId="24" borderId="10" xfId="60" applyNumberFormat="1" applyFont="1" applyFill="1" applyBorder="1" applyAlignment="1">
      <alignment horizontal="center" vertical="center" wrapText="1"/>
      <protection/>
    </xf>
    <xf numFmtId="194" fontId="27" fillId="24" borderId="10" xfId="60" applyNumberFormat="1" applyFont="1" applyFill="1" applyBorder="1" applyAlignment="1">
      <alignment horizontal="center" vertical="center" wrapText="1"/>
      <protection/>
    </xf>
    <xf numFmtId="193" fontId="27" fillId="24" borderId="12" xfId="60" applyNumberFormat="1" applyFont="1" applyFill="1" applyBorder="1" applyAlignment="1">
      <alignment horizontal="center" vertical="center" wrapText="1"/>
      <protection/>
    </xf>
    <xf numFmtId="194" fontId="27" fillId="24" borderId="12" xfId="60" applyNumberFormat="1" applyFont="1" applyFill="1" applyBorder="1" applyAlignment="1">
      <alignment horizontal="center" vertical="center" wrapText="1"/>
      <protection/>
    </xf>
    <xf numFmtId="193" fontId="19" fillId="24" borderId="10" xfId="70" applyNumberFormat="1" applyFont="1" applyFill="1" applyBorder="1" applyAlignment="1">
      <alignment horizontal="center" vertical="center" wrapText="1"/>
      <protection/>
    </xf>
    <xf numFmtId="194" fontId="19" fillId="24" borderId="10" xfId="70" applyNumberFormat="1" applyFont="1" applyFill="1" applyBorder="1" applyAlignment="1">
      <alignment horizontal="center" vertical="center" wrapText="1"/>
      <protection/>
    </xf>
    <xf numFmtId="193" fontId="19" fillId="24" borderId="13" xfId="70" applyNumberFormat="1" applyFont="1" applyFill="1" applyBorder="1" applyAlignment="1">
      <alignment horizontal="center" vertical="center" wrapText="1"/>
      <protection/>
    </xf>
    <xf numFmtId="194" fontId="19" fillId="24" borderId="13" xfId="70" applyNumberFormat="1" applyFont="1" applyFill="1" applyBorder="1" applyAlignment="1">
      <alignment horizontal="center" vertical="center" wrapText="1"/>
      <protection/>
    </xf>
    <xf numFmtId="193" fontId="19" fillId="24" borderId="13" xfId="70" applyNumberFormat="1" applyFont="1" applyFill="1" applyBorder="1" applyAlignment="1">
      <alignment horizontal="center" vertical="center"/>
      <protection/>
    </xf>
    <xf numFmtId="194" fontId="19" fillId="24" borderId="13" xfId="70" applyNumberFormat="1" applyFont="1" applyFill="1" applyBorder="1" applyAlignment="1">
      <alignment horizontal="center" vertical="center"/>
      <protection/>
    </xf>
    <xf numFmtId="0" fontId="34" fillId="24" borderId="10" xfId="0" applyNumberFormat="1" applyFont="1" applyFill="1" applyBorder="1" applyAlignment="1">
      <alignment horizontal="left" vertical="center" wrapText="1"/>
    </xf>
    <xf numFmtId="0" fontId="19" fillId="24" borderId="10" xfId="71" applyNumberFormat="1" applyFont="1" applyFill="1" applyBorder="1" applyAlignment="1">
      <alignment horizontal="center" vertical="center" wrapText="1"/>
      <protection/>
    </xf>
    <xf numFmtId="0" fontId="19" fillId="24" borderId="10" xfId="71" applyNumberFormat="1" applyFont="1" applyFill="1" applyBorder="1" applyAlignment="1">
      <alignment horizontal="center" vertical="center"/>
      <protection/>
    </xf>
    <xf numFmtId="0" fontId="19" fillId="24" borderId="10" xfId="71" applyFont="1" applyFill="1" applyBorder="1" applyAlignment="1">
      <alignment horizontal="center" vertical="center"/>
      <protection/>
    </xf>
    <xf numFmtId="0" fontId="25" fillId="24" borderId="12" xfId="51" applyFont="1" applyFill="1" applyBorder="1" applyAlignment="1">
      <alignment horizontal="center" vertical="center" wrapText="1"/>
      <protection/>
    </xf>
    <xf numFmtId="0" fontId="25" fillId="24" borderId="12" xfId="57" applyFont="1" applyFill="1" applyBorder="1" applyAlignment="1">
      <alignment horizontal="center" vertical="center" wrapText="1"/>
      <protection/>
    </xf>
    <xf numFmtId="0" fontId="18" fillId="24" borderId="10" xfId="41" applyNumberFormat="1" applyFont="1" applyFill="1" applyBorder="1" applyAlignment="1">
      <alignment horizontal="center" vertical="center"/>
      <protection/>
    </xf>
    <xf numFmtId="177" fontId="18" fillId="24" borderId="10" xfId="41" applyNumberFormat="1" applyFont="1" applyFill="1" applyBorder="1" applyAlignment="1">
      <alignment horizontal="center" vertical="center" wrapText="1"/>
      <protection/>
    </xf>
    <xf numFmtId="184" fontId="18" fillId="24" borderId="10" xfId="76" applyNumberFormat="1" applyFont="1" applyFill="1" applyBorder="1" applyAlignment="1">
      <alignment horizontal="center" vertical="center" wrapText="1"/>
      <protection/>
    </xf>
    <xf numFmtId="177" fontId="18" fillId="24" borderId="10" xfId="41" applyNumberFormat="1" applyFont="1" applyFill="1" applyBorder="1" applyAlignment="1">
      <alignment horizontal="center" vertical="center"/>
      <protection/>
    </xf>
    <xf numFmtId="0" fontId="19" fillId="24" borderId="12" xfId="58" applyFont="1" applyFill="1" applyBorder="1" applyAlignment="1">
      <alignment horizontal="center" vertical="center" wrapText="1"/>
      <protection/>
    </xf>
    <xf numFmtId="181" fontId="27" fillId="24" borderId="10" xfId="73" applyNumberFormat="1" applyFont="1" applyFill="1" applyBorder="1" applyAlignment="1">
      <alignment horizontal="center" vertical="center"/>
      <protection/>
    </xf>
    <xf numFmtId="181" fontId="27" fillId="24" borderId="14" xfId="73" applyNumberFormat="1" applyFont="1" applyFill="1" applyBorder="1" applyAlignment="1">
      <alignment horizontal="center" vertical="center"/>
      <protection/>
    </xf>
    <xf numFmtId="0" fontId="19" fillId="24" borderId="11" xfId="59" applyFont="1" applyFill="1" applyBorder="1" applyAlignment="1">
      <alignment horizontal="center" vertical="center" wrapText="1"/>
      <protection/>
    </xf>
    <xf numFmtId="0" fontId="27" fillId="24" borderId="10" xfId="59" applyFont="1" applyFill="1" applyBorder="1" applyAlignment="1">
      <alignment horizontal="center" vertical="center"/>
      <protection/>
    </xf>
    <xf numFmtId="181" fontId="19" fillId="24" borderId="10" xfId="0" applyNumberFormat="1" applyFont="1" applyFill="1" applyBorder="1" applyAlignment="1">
      <alignment horizontal="center" vertical="center"/>
    </xf>
    <xf numFmtId="181" fontId="27" fillId="24" borderId="10" xfId="69" applyNumberFormat="1" applyFont="1" applyFill="1" applyBorder="1" applyAlignment="1">
      <alignment horizontal="center" vertical="center" shrinkToFit="1"/>
      <protection/>
    </xf>
    <xf numFmtId="181" fontId="19" fillId="24" borderId="10" xfId="0" applyNumberFormat="1" applyFont="1" applyFill="1" applyBorder="1" applyAlignment="1">
      <alignment horizontal="center" vertical="center" shrinkToFit="1"/>
    </xf>
    <xf numFmtId="195" fontId="19" fillId="24" borderId="10" xfId="58" applyNumberFormat="1" applyFont="1" applyFill="1" applyBorder="1" applyAlignment="1">
      <alignment horizontal="center" vertical="center"/>
      <protection/>
    </xf>
    <xf numFmtId="196" fontId="19" fillId="24" borderId="10" xfId="58" applyNumberFormat="1" applyFont="1" applyFill="1" applyBorder="1" applyAlignment="1">
      <alignment horizontal="center" vertical="center"/>
      <protection/>
    </xf>
    <xf numFmtId="195" fontId="19" fillId="24" borderId="15" xfId="58" applyNumberFormat="1" applyFont="1" applyFill="1" applyBorder="1" applyAlignment="1">
      <alignment horizontal="center" vertical="center"/>
      <protection/>
    </xf>
    <xf numFmtId="196" fontId="19" fillId="24" borderId="15" xfId="58" applyNumberFormat="1" applyFont="1" applyFill="1" applyBorder="1" applyAlignment="1">
      <alignment horizontal="center" vertical="center"/>
      <protection/>
    </xf>
    <xf numFmtId="0" fontId="27" fillId="24" borderId="12" xfId="63" applyFont="1" applyFill="1" applyBorder="1" applyAlignment="1">
      <alignment horizontal="center" vertical="center" wrapText="1"/>
      <protection/>
    </xf>
    <xf numFmtId="183" fontId="18" fillId="24" borderId="14" xfId="77" applyNumberFormat="1" applyFont="1" applyFill="1" applyBorder="1" applyAlignment="1">
      <alignment horizontal="center" vertical="center" wrapText="1"/>
      <protection/>
    </xf>
    <xf numFmtId="183" fontId="0" fillId="24" borderId="10" xfId="0" applyNumberFormat="1" applyFont="1" applyFill="1" applyBorder="1" applyAlignment="1">
      <alignment horizontal="center" vertical="center"/>
    </xf>
    <xf numFmtId="183" fontId="33" fillId="24" borderId="10" xfId="0" applyNumberFormat="1" applyFont="1" applyFill="1" applyBorder="1" applyAlignment="1">
      <alignment horizontal="center" vertical="center" wrapText="1"/>
    </xf>
    <xf numFmtId="183" fontId="27" fillId="24" borderId="10" xfId="77" applyNumberFormat="1" applyFont="1" applyFill="1" applyBorder="1" applyAlignment="1">
      <alignment horizontal="center" vertical="center" wrapText="1"/>
      <protection/>
    </xf>
    <xf numFmtId="183" fontId="18" fillId="24" borderId="10" xfId="0" applyNumberFormat="1" applyFont="1" applyFill="1" applyBorder="1" applyAlignment="1" applyProtection="1">
      <alignment horizontal="center" vertical="center"/>
      <protection locked="0"/>
    </xf>
    <xf numFmtId="183" fontId="0" fillId="24" borderId="10" xfId="0" applyNumberFormat="1" applyFont="1" applyFill="1" applyBorder="1" applyAlignment="1">
      <alignment horizontal="center" vertical="center" wrapText="1" shrinkToFi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25" fillId="24" borderId="12" xfId="0" applyNumberFormat="1" applyFont="1" applyFill="1" applyBorder="1" applyAlignment="1">
      <alignment horizontal="center" vertical="center" wrapText="1"/>
    </xf>
    <xf numFmtId="183" fontId="22" fillId="24" borderId="10" xfId="0" applyNumberFormat="1" applyFont="1" applyFill="1" applyBorder="1" applyAlignment="1">
      <alignment horizontal="center" vertical="center" wrapText="1"/>
    </xf>
    <xf numFmtId="183" fontId="27" fillId="24" borderId="10" xfId="0" applyNumberFormat="1" applyFont="1" applyFill="1" applyBorder="1" applyAlignment="1">
      <alignment horizontal="center" vertical="center" wrapText="1"/>
    </xf>
    <xf numFmtId="183" fontId="27" fillId="24" borderId="10" xfId="0" applyNumberFormat="1" applyFont="1" applyFill="1" applyBorder="1" applyAlignment="1" applyProtection="1">
      <alignment horizontal="center" vertical="center" wrapText="1"/>
      <protection/>
    </xf>
    <xf numFmtId="183" fontId="25" fillId="24" borderId="11" xfId="0" applyNumberFormat="1" applyFont="1" applyFill="1" applyBorder="1" applyAlignment="1">
      <alignment horizontal="center" vertical="center" wrapText="1"/>
    </xf>
    <xf numFmtId="18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18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83" fontId="0" fillId="24" borderId="10" xfId="0" applyNumberFormat="1" applyFill="1" applyBorder="1" applyAlignment="1">
      <alignment horizontal="center"/>
    </xf>
    <xf numFmtId="183" fontId="25" fillId="24" borderId="12" xfId="0" applyNumberFormat="1" applyFont="1" applyFill="1" applyBorder="1" applyAlignment="1">
      <alignment horizontal="center" vertical="center" wrapText="1"/>
    </xf>
    <xf numFmtId="183" fontId="30" fillId="24" borderId="10" xfId="0" applyNumberFormat="1" applyFont="1" applyFill="1" applyBorder="1" applyAlignment="1">
      <alignment horizontal="center" vertical="center" wrapText="1"/>
    </xf>
    <xf numFmtId="183" fontId="23" fillId="24" borderId="10" xfId="69" applyNumberFormat="1" applyFont="1" applyFill="1" applyBorder="1" applyAlignment="1">
      <alignment horizontal="center" vertical="center"/>
      <protection/>
    </xf>
    <xf numFmtId="183" fontId="18" fillId="24" borderId="10" xfId="0" applyNumberFormat="1" applyFont="1" applyFill="1" applyBorder="1" applyAlignment="1">
      <alignment horizontal="center" vertical="center" wrapText="1"/>
    </xf>
    <xf numFmtId="183" fontId="19" fillId="24" borderId="10" xfId="0" applyNumberFormat="1" applyFont="1" applyFill="1" applyBorder="1" applyAlignment="1">
      <alignment horizontal="center" vertical="center" wrapText="1"/>
    </xf>
    <xf numFmtId="183" fontId="27" fillId="24" borderId="10" xfId="51" applyNumberFormat="1" applyFont="1" applyFill="1" applyBorder="1" applyAlignment="1">
      <alignment horizontal="center" vertical="center" wrapText="1"/>
      <protection/>
    </xf>
    <xf numFmtId="183" fontId="27" fillId="24" borderId="10" xfId="57" applyNumberFormat="1" applyFont="1" applyFill="1" applyBorder="1" applyAlignment="1">
      <alignment horizontal="center" vertical="center" wrapText="1"/>
      <protection/>
    </xf>
    <xf numFmtId="183" fontId="27" fillId="24" borderId="10" xfId="80" applyNumberFormat="1" applyFont="1" applyFill="1" applyBorder="1" applyAlignment="1">
      <alignment horizontal="center" vertical="center" wrapText="1"/>
      <protection/>
    </xf>
    <xf numFmtId="183" fontId="27" fillId="24" borderId="14" xfId="57" applyNumberFormat="1" applyFont="1" applyFill="1" applyBorder="1" applyAlignment="1">
      <alignment horizontal="center" vertical="center" wrapText="1"/>
      <protection/>
    </xf>
    <xf numFmtId="183" fontId="27" fillId="24" borderId="16" xfId="0" applyNumberFormat="1" applyFont="1" applyFill="1" applyBorder="1" applyAlignment="1">
      <alignment horizontal="center" vertical="center" wrapText="1"/>
    </xf>
    <xf numFmtId="183" fontId="27" fillId="24" borderId="16" xfId="57" applyNumberFormat="1" applyFont="1" applyFill="1" applyBorder="1" applyAlignment="1">
      <alignment horizontal="center" vertical="center" wrapText="1"/>
      <protection/>
    </xf>
    <xf numFmtId="183" fontId="27" fillId="24" borderId="10" xfId="73" applyNumberFormat="1" applyFont="1" applyFill="1" applyBorder="1" applyAlignment="1">
      <alignment horizontal="center" vertical="center" wrapText="1"/>
      <protection/>
    </xf>
    <xf numFmtId="183" fontId="27" fillId="24" borderId="10" xfId="74" applyNumberFormat="1" applyFont="1" applyFill="1" applyBorder="1" applyAlignment="1">
      <alignment horizontal="center" vertical="center" wrapText="1"/>
      <protection/>
    </xf>
    <xf numFmtId="183" fontId="31" fillId="24" borderId="10" xfId="0" applyNumberFormat="1" applyFont="1" applyFill="1" applyBorder="1" applyAlignment="1">
      <alignment horizontal="center" vertical="center" wrapText="1"/>
    </xf>
    <xf numFmtId="183" fontId="19" fillId="24" borderId="10" xfId="0" applyNumberFormat="1" applyFont="1" applyFill="1" applyBorder="1" applyAlignment="1" applyProtection="1">
      <alignment horizontal="center" vertical="center" wrapText="1"/>
      <protection/>
    </xf>
    <xf numFmtId="183" fontId="19" fillId="24" borderId="10" xfId="69" applyNumberFormat="1" applyFont="1" applyFill="1" applyBorder="1" applyAlignment="1">
      <alignment horizontal="center" vertical="center" wrapText="1"/>
      <protection/>
    </xf>
    <xf numFmtId="183" fontId="27" fillId="24" borderId="10" xfId="69" applyNumberFormat="1" applyFont="1" applyFill="1" applyBorder="1" applyAlignment="1">
      <alignment horizontal="center" vertical="center" wrapText="1"/>
      <protection/>
    </xf>
    <xf numFmtId="183" fontId="18" fillId="24" borderId="10" xfId="73" applyNumberFormat="1" applyFont="1" applyFill="1" applyBorder="1" applyAlignment="1">
      <alignment horizontal="center" vertical="center" wrapText="1"/>
      <protection/>
    </xf>
    <xf numFmtId="183" fontId="18" fillId="24" borderId="10" xfId="68" applyNumberFormat="1" applyFont="1" applyFill="1" applyBorder="1" applyAlignment="1">
      <alignment horizontal="center" vertical="center" wrapText="1"/>
      <protection/>
    </xf>
    <xf numFmtId="183" fontId="18" fillId="24" borderId="10" xfId="75" applyNumberFormat="1" applyFont="1" applyFill="1" applyBorder="1" applyAlignment="1">
      <alignment horizontal="center" vertical="center" wrapText="1"/>
      <protection/>
    </xf>
    <xf numFmtId="183" fontId="18" fillId="24" borderId="10" xfId="74" applyNumberFormat="1" applyFont="1" applyFill="1" applyBorder="1" applyAlignment="1">
      <alignment horizontal="center" vertical="center" wrapText="1"/>
      <protection/>
    </xf>
    <xf numFmtId="183" fontId="18" fillId="24" borderId="10" xfId="0" applyNumberFormat="1" applyFont="1" applyFill="1" applyBorder="1" applyAlignment="1">
      <alignment vertical="center"/>
    </xf>
    <xf numFmtId="183" fontId="18" fillId="24" borderId="13" xfId="0" applyNumberFormat="1" applyFont="1" applyFill="1" applyBorder="1" applyAlignment="1">
      <alignment horizontal="center" vertical="center"/>
    </xf>
    <xf numFmtId="183" fontId="18" fillId="24" borderId="10" xfId="69" applyNumberFormat="1" applyFont="1" applyFill="1" applyBorder="1" applyAlignment="1">
      <alignment horizontal="center" vertical="center" wrapText="1"/>
      <protection/>
    </xf>
    <xf numFmtId="183" fontId="27" fillId="24" borderId="10" xfId="79" applyNumberFormat="1" applyFont="1" applyFill="1" applyBorder="1" applyAlignment="1">
      <alignment horizontal="center" vertical="center"/>
      <protection/>
    </xf>
    <xf numFmtId="183" fontId="27" fillId="24" borderId="10" xfId="79" applyNumberFormat="1" applyFont="1" applyFill="1" applyBorder="1" applyAlignment="1">
      <alignment/>
      <protection/>
    </xf>
    <xf numFmtId="183" fontId="18" fillId="24" borderId="10" xfId="79" applyNumberFormat="1" applyFont="1" applyFill="1" applyBorder="1" applyAlignment="1">
      <alignment horizontal="center" vertical="center"/>
      <protection/>
    </xf>
    <xf numFmtId="183" fontId="18" fillId="24" borderId="10" xfId="79" applyNumberFormat="1" applyFont="1" applyFill="1" applyBorder="1" applyAlignment="1">
      <alignment/>
      <protection/>
    </xf>
    <xf numFmtId="183" fontId="25" fillId="0" borderId="16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9" fillId="0" borderId="17" xfId="0" applyNumberFormat="1" applyFont="1" applyFill="1" applyBorder="1" applyAlignment="1" applyProtection="1">
      <alignment vertical="center"/>
      <protection locked="0"/>
    </xf>
    <xf numFmtId="0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 shrinkToFi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shrinkToFit="1"/>
    </xf>
    <xf numFmtId="0" fontId="19" fillId="0" borderId="0" xfId="0" applyNumberFormat="1" applyFont="1" applyFill="1" applyBorder="1" applyAlignment="1">
      <alignment shrinkToFit="1"/>
    </xf>
    <xf numFmtId="0" fontId="0" fillId="0" borderId="0" xfId="0" applyNumberFormat="1" applyFill="1" applyBorder="1" applyAlignment="1">
      <alignment wrapText="1" shrinkToFi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shrinkToFit="1"/>
    </xf>
    <xf numFmtId="0" fontId="37" fillId="0" borderId="10" xfId="0" applyNumberFormat="1" applyFont="1" applyFill="1" applyBorder="1" applyAlignment="1">
      <alignment horizontal="center" vertical="center" wrapText="1" shrinkToFit="1"/>
    </xf>
    <xf numFmtId="0" fontId="37" fillId="0" borderId="18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182" fontId="19" fillId="0" borderId="17" xfId="0" applyNumberFormat="1" applyFont="1" applyFill="1" applyBorder="1" applyAlignment="1" applyProtection="1">
      <alignment vertical="center"/>
      <protection locked="0"/>
    </xf>
    <xf numFmtId="182" fontId="37" fillId="0" borderId="10" xfId="0" applyNumberFormat="1" applyFont="1" applyFill="1" applyBorder="1" applyAlignment="1">
      <alignment horizontal="center" vertical="center" wrapText="1"/>
    </xf>
    <xf numFmtId="182" fontId="29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22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center"/>
    </xf>
    <xf numFmtId="0" fontId="39" fillId="0" borderId="18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182" fontId="39" fillId="0" borderId="10" xfId="0" applyNumberFormat="1" applyFont="1" applyFill="1" applyBorder="1" applyAlignment="1">
      <alignment horizontal="center" vertical="center" wrapText="1"/>
    </xf>
    <xf numFmtId="0" fontId="37" fillId="0" borderId="19" xfId="0" applyNumberFormat="1" applyFont="1" applyFill="1" applyBorder="1" applyAlignment="1">
      <alignment horizontal="center" vertical="center" wrapText="1"/>
    </xf>
    <xf numFmtId="182" fontId="37" fillId="0" borderId="18" xfId="0" applyNumberFormat="1" applyFont="1" applyFill="1" applyBorder="1" applyAlignment="1">
      <alignment horizontal="center" vertical="center" wrapText="1"/>
    </xf>
    <xf numFmtId="0" fontId="40" fillId="0" borderId="19" xfId="0" applyNumberFormat="1" applyFont="1" applyFill="1" applyBorder="1" applyAlignment="1">
      <alignment horizontal="center" vertical="center" wrapText="1"/>
    </xf>
    <xf numFmtId="0" fontId="39" fillId="0" borderId="20" xfId="0" applyNumberFormat="1" applyFont="1" applyFill="1" applyBorder="1" applyAlignment="1">
      <alignment horizontal="center" vertical="center" wrapText="1"/>
    </xf>
    <xf numFmtId="0" fontId="39" fillId="0" borderId="18" xfId="0" applyNumberFormat="1" applyFont="1" applyFill="1" applyBorder="1" applyAlignment="1">
      <alignment horizontal="center" vertical="center" wrapText="1"/>
    </xf>
    <xf numFmtId="0" fontId="38" fillId="0" borderId="19" xfId="0" applyNumberFormat="1" applyFont="1" applyFill="1" applyBorder="1" applyAlignment="1">
      <alignment horizontal="center" vertical="center" wrapText="1"/>
    </xf>
    <xf numFmtId="0" fontId="38" fillId="0" borderId="20" xfId="0" applyNumberFormat="1" applyFont="1" applyFill="1" applyBorder="1" applyAlignment="1">
      <alignment horizontal="center" vertical="center" wrapText="1"/>
    </xf>
    <xf numFmtId="0" fontId="38" fillId="0" borderId="18" xfId="0" applyNumberFormat="1" applyFont="1" applyFill="1" applyBorder="1" applyAlignment="1">
      <alignment horizontal="center" vertical="center" wrapText="1"/>
    </xf>
    <xf numFmtId="0" fontId="38" fillId="0" borderId="19" xfId="0" applyNumberFormat="1" applyFont="1" applyFill="1" applyBorder="1" applyAlignment="1">
      <alignment horizontal="center" vertical="center" wrapText="1" shrinkToFit="1"/>
    </xf>
    <xf numFmtId="0" fontId="38" fillId="0" borderId="20" xfId="0" applyNumberFormat="1" applyFont="1" applyFill="1" applyBorder="1" applyAlignment="1">
      <alignment horizontal="center" vertical="center" wrapText="1" shrinkToFit="1"/>
    </xf>
    <xf numFmtId="0" fontId="38" fillId="0" borderId="18" xfId="0" applyNumberFormat="1" applyFont="1" applyFill="1" applyBorder="1" applyAlignment="1">
      <alignment horizontal="center" vertical="center" wrapText="1" shrinkToFit="1"/>
    </xf>
    <xf numFmtId="0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9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2" xfId="52"/>
    <cellStyle name="常规 2 3" xfId="53"/>
    <cellStyle name="常规 2 7" xfId="54"/>
    <cellStyle name="常规 2_附件3：2016年新农村公路路面硬化工程明细分配计划 (1)" xfId="55"/>
    <cellStyle name="常规 20" xfId="56"/>
    <cellStyle name="常规 3" xfId="57"/>
    <cellStyle name="常规 4" xfId="58"/>
    <cellStyle name="常规 5" xfId="59"/>
    <cellStyle name="常规 6" xfId="60"/>
    <cellStyle name="常规 6 2" xfId="61"/>
    <cellStyle name="常规 61" xfId="62"/>
    <cellStyle name="常规 7" xfId="63"/>
    <cellStyle name="常规 7 2" xfId="64"/>
    <cellStyle name="常规 8" xfId="65"/>
    <cellStyle name="常规 8 2" xfId="66"/>
    <cellStyle name="常规 9" xfId="67"/>
    <cellStyle name="常规_2012年省补_A" xfId="68"/>
    <cellStyle name="常规_Sheet1" xfId="69"/>
    <cellStyle name="常规_Sheet1 2" xfId="70"/>
    <cellStyle name="常规_Sheet1 6" xfId="71"/>
    <cellStyle name="常规_Sheet1_2" xfId="72"/>
    <cellStyle name="常规_Sheet1_28" xfId="73"/>
    <cellStyle name="常规_超前计划（2012年8月14日上报） " xfId="74"/>
    <cellStyle name="常规_超前计划（2012年8月14日上报） _1" xfId="75"/>
    <cellStyle name="常规_复件 （廉江）湛江市2013年前农村公路建设计划执行完成情况清理表" xfId="76"/>
    <cellStyle name="常规_江门市2011年计划项目上报省2011.4.2" xfId="77"/>
    <cellStyle name="常规_农村公路通达、通畅项目明细表和汇总表-0426" xfId="78"/>
    <cellStyle name="常规_调整后" xfId="79"/>
    <cellStyle name="常规_通达工程西部计划2003-11-20_计划空白表_清远市2007年农村公路计划表（报市局何飞） 2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普通_活用表_亿元表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423"/>
  <sheetViews>
    <sheetView showZeros="0" tabSelected="1" workbookViewId="0" topLeftCell="A1">
      <selection activeCell="E14" sqref="E14"/>
    </sheetView>
  </sheetViews>
  <sheetFormatPr defaultColWidth="14.66015625" defaultRowHeight="13.5" customHeight="1"/>
  <cols>
    <col min="1" max="1" width="7" style="119" bestFit="1" customWidth="1"/>
    <col min="2" max="2" width="10.83203125" style="120" customWidth="1"/>
    <col min="3" max="3" width="9" style="120" customWidth="1"/>
    <col min="4" max="4" width="38.16015625" style="121" customWidth="1"/>
    <col min="5" max="5" width="7" style="122" customWidth="1"/>
    <col min="6" max="6" width="11.66015625" style="147" customWidth="1"/>
    <col min="7" max="7" width="9.16015625" style="147" bestFit="1" customWidth="1"/>
    <col min="8" max="8" width="10.66015625" style="147" bestFit="1" customWidth="1"/>
    <col min="9" max="9" width="11.5" style="148" customWidth="1"/>
    <col min="10" max="10" width="6.5" style="148" customWidth="1"/>
    <col min="11" max="11" width="12.33203125" style="149" customWidth="1"/>
    <col min="12" max="12" width="14.5" style="149" customWidth="1"/>
    <col min="13" max="13" width="12.83203125" style="149" customWidth="1"/>
    <col min="14" max="14" width="10.33203125" style="124" customWidth="1"/>
    <col min="15" max="15" width="10.33203125" style="125" customWidth="1"/>
    <col min="16" max="16" width="10.5" style="126" customWidth="1"/>
    <col min="17" max="17" width="11.16015625" style="123" customWidth="1"/>
    <col min="18" max="19" width="14.66015625" style="115" customWidth="1"/>
    <col min="20" max="16384" width="14.66015625" style="110" customWidth="1"/>
  </cols>
  <sheetData>
    <row r="1" spans="1:17" ht="27" customHeight="1">
      <c r="A1" s="166" t="s">
        <v>526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3.5" customHeight="1">
      <c r="A2" s="111"/>
      <c r="B2" s="111"/>
      <c r="C2" s="111"/>
      <c r="D2" s="112"/>
      <c r="E2" s="111"/>
      <c r="F2" s="141"/>
      <c r="G2" s="141"/>
      <c r="H2" s="141"/>
      <c r="I2" s="141"/>
      <c r="J2" s="141"/>
      <c r="K2" s="141"/>
      <c r="L2" s="141"/>
      <c r="M2" s="141"/>
      <c r="N2" s="111"/>
      <c r="O2" s="111"/>
      <c r="P2" s="113"/>
      <c r="Q2" s="111"/>
    </row>
    <row r="3" spans="1:19" s="114" customFormat="1" ht="21.75" customHeight="1">
      <c r="A3" s="167" t="s">
        <v>540</v>
      </c>
      <c r="B3" s="164" t="s">
        <v>541</v>
      </c>
      <c r="C3" s="164"/>
      <c r="D3" s="168" t="s">
        <v>542</v>
      </c>
      <c r="E3" s="164" t="s">
        <v>543</v>
      </c>
      <c r="F3" s="165" t="s">
        <v>556</v>
      </c>
      <c r="G3" s="165"/>
      <c r="H3" s="165"/>
      <c r="I3" s="165"/>
      <c r="J3" s="165"/>
      <c r="K3" s="165" t="s">
        <v>544</v>
      </c>
      <c r="L3" s="165"/>
      <c r="M3" s="165"/>
      <c r="N3" s="164" t="s">
        <v>545</v>
      </c>
      <c r="O3" s="164" t="s">
        <v>539</v>
      </c>
      <c r="P3" s="168" t="s">
        <v>546</v>
      </c>
      <c r="Q3" s="169"/>
      <c r="R3" s="115"/>
      <c r="S3" s="115"/>
    </row>
    <row r="4" spans="1:19" s="114" customFormat="1" ht="12" customHeight="1">
      <c r="A4" s="167"/>
      <c r="B4" s="164" t="s">
        <v>547</v>
      </c>
      <c r="C4" s="164" t="s">
        <v>548</v>
      </c>
      <c r="D4" s="168"/>
      <c r="E4" s="164"/>
      <c r="F4" s="165" t="s">
        <v>549</v>
      </c>
      <c r="G4" s="165" t="s">
        <v>552</v>
      </c>
      <c r="H4" s="165" t="s">
        <v>553</v>
      </c>
      <c r="I4" s="165" t="s">
        <v>554</v>
      </c>
      <c r="J4" s="165" t="s">
        <v>555</v>
      </c>
      <c r="K4" s="165" t="s">
        <v>550</v>
      </c>
      <c r="L4" s="165" t="s">
        <v>557</v>
      </c>
      <c r="M4" s="165" t="s">
        <v>551</v>
      </c>
      <c r="N4" s="164"/>
      <c r="O4" s="164"/>
      <c r="P4" s="168"/>
      <c r="Q4" s="169"/>
      <c r="R4" s="115"/>
      <c r="S4" s="115"/>
    </row>
    <row r="5" spans="1:19" s="114" customFormat="1" ht="12" customHeight="1">
      <c r="A5" s="167"/>
      <c r="B5" s="164"/>
      <c r="C5" s="164"/>
      <c r="D5" s="168"/>
      <c r="E5" s="164"/>
      <c r="F5" s="165"/>
      <c r="G5" s="165"/>
      <c r="H5" s="165"/>
      <c r="I5" s="165"/>
      <c r="J5" s="165"/>
      <c r="K5" s="165"/>
      <c r="L5" s="165"/>
      <c r="M5" s="165"/>
      <c r="N5" s="164"/>
      <c r="O5" s="164"/>
      <c r="P5" s="168"/>
      <c r="Q5" s="169"/>
      <c r="R5" s="115"/>
      <c r="S5" s="115"/>
    </row>
    <row r="6" spans="1:19" s="114" customFormat="1" ht="12" customHeight="1">
      <c r="A6" s="167"/>
      <c r="B6" s="164"/>
      <c r="C6" s="164"/>
      <c r="D6" s="168"/>
      <c r="E6" s="164"/>
      <c r="F6" s="165"/>
      <c r="G6" s="165"/>
      <c r="H6" s="165"/>
      <c r="I6" s="165"/>
      <c r="J6" s="165"/>
      <c r="K6" s="165"/>
      <c r="L6" s="165"/>
      <c r="M6" s="165"/>
      <c r="N6" s="164"/>
      <c r="O6" s="164"/>
      <c r="P6" s="168"/>
      <c r="Q6" s="169"/>
      <c r="R6" s="115"/>
      <c r="S6" s="115"/>
    </row>
    <row r="7" spans="1:19" s="117" customFormat="1" ht="25.5" customHeight="1">
      <c r="A7" s="138">
        <f>A8+A32+A109+A177+A231+A294+A336+A372</f>
        <v>400</v>
      </c>
      <c r="B7" s="158" t="s">
        <v>1041</v>
      </c>
      <c r="C7" s="159"/>
      <c r="D7" s="160"/>
      <c r="E7" s="135"/>
      <c r="F7" s="154">
        <f aca="true" t="shared" si="0" ref="F7:M7">F8+F32+F109+F177+F231+F294+F336+F372</f>
        <v>419</v>
      </c>
      <c r="G7" s="154">
        <f t="shared" si="0"/>
        <v>0</v>
      </c>
      <c r="H7" s="154">
        <f t="shared" si="0"/>
        <v>4.5</v>
      </c>
      <c r="I7" s="154">
        <f t="shared" si="0"/>
        <v>414.5</v>
      </c>
      <c r="J7" s="154">
        <f t="shared" si="0"/>
        <v>0</v>
      </c>
      <c r="K7" s="154">
        <f t="shared" si="0"/>
        <v>15083.999999999996</v>
      </c>
      <c r="L7" s="154">
        <f t="shared" si="0"/>
        <v>7541.999999999998</v>
      </c>
      <c r="M7" s="154">
        <f t="shared" si="0"/>
        <v>7807.499999999999</v>
      </c>
      <c r="N7" s="136"/>
      <c r="O7" s="136"/>
      <c r="P7" s="137"/>
      <c r="Q7" s="140"/>
      <c r="R7" s="115"/>
      <c r="S7" s="115"/>
    </row>
    <row r="8" spans="1:19" s="117" customFormat="1" ht="25.5" customHeight="1">
      <c r="A8" s="138">
        <v>22</v>
      </c>
      <c r="B8" s="161" t="s">
        <v>1040</v>
      </c>
      <c r="C8" s="162"/>
      <c r="D8" s="163"/>
      <c r="E8" s="135"/>
      <c r="F8" s="142">
        <f>SUM(F9:F30)</f>
        <v>24.999999999999996</v>
      </c>
      <c r="G8" s="142">
        <f aca="true" t="shared" si="1" ref="G8:M8">SUM(G9:G30)</f>
        <v>0</v>
      </c>
      <c r="H8" s="142">
        <f t="shared" si="1"/>
        <v>0</v>
      </c>
      <c r="I8" s="142">
        <f t="shared" si="1"/>
        <v>24.999999999999996</v>
      </c>
      <c r="J8" s="142">
        <f t="shared" si="1"/>
        <v>0</v>
      </c>
      <c r="K8" s="142">
        <f t="shared" si="1"/>
        <v>900</v>
      </c>
      <c r="L8" s="142">
        <f t="shared" si="1"/>
        <v>450</v>
      </c>
      <c r="M8" s="142">
        <f t="shared" si="1"/>
        <v>450</v>
      </c>
      <c r="N8" s="136"/>
      <c r="O8" s="136"/>
      <c r="P8" s="137"/>
      <c r="Q8" s="140"/>
      <c r="R8" s="115"/>
      <c r="S8" s="115"/>
    </row>
    <row r="9" spans="1:19" s="117" customFormat="1" ht="25.5" customHeight="1">
      <c r="A9" s="127">
        <v>1</v>
      </c>
      <c r="B9" s="128" t="s">
        <v>561</v>
      </c>
      <c r="C9" s="128" t="s">
        <v>562</v>
      </c>
      <c r="D9" s="128" t="s">
        <v>300</v>
      </c>
      <c r="E9" s="128" t="s">
        <v>301</v>
      </c>
      <c r="F9" s="143">
        <v>0.6</v>
      </c>
      <c r="G9" s="143"/>
      <c r="H9" s="143"/>
      <c r="I9" s="144">
        <f aca="true" t="shared" si="2" ref="I9:I42">F9-H9</f>
        <v>0.6</v>
      </c>
      <c r="J9" s="143"/>
      <c r="K9" s="143">
        <f aca="true" t="shared" si="3" ref="K9:K30">F9*36</f>
        <v>21.599999999999998</v>
      </c>
      <c r="L9" s="143">
        <f aca="true" t="shared" si="4" ref="L9:L30">F9*18</f>
        <v>10.799999999999999</v>
      </c>
      <c r="M9" s="143">
        <f aca="true" t="shared" si="5" ref="M9:M30">K9-L9</f>
        <v>10.799999999999999</v>
      </c>
      <c r="N9" s="128" t="s">
        <v>302</v>
      </c>
      <c r="O9" s="128" t="s">
        <v>303</v>
      </c>
      <c r="P9" s="129" t="s">
        <v>303</v>
      </c>
      <c r="Q9" s="130"/>
      <c r="R9" s="115"/>
      <c r="S9" s="115"/>
    </row>
    <row r="10" spans="1:19" s="117" customFormat="1" ht="25.5" customHeight="1">
      <c r="A10" s="127">
        <v>2</v>
      </c>
      <c r="B10" s="128" t="s">
        <v>561</v>
      </c>
      <c r="C10" s="128" t="s">
        <v>562</v>
      </c>
      <c r="D10" s="128" t="s">
        <v>304</v>
      </c>
      <c r="E10" s="128" t="s">
        <v>301</v>
      </c>
      <c r="F10" s="143">
        <v>1.1</v>
      </c>
      <c r="G10" s="143"/>
      <c r="H10" s="143"/>
      <c r="I10" s="144">
        <f t="shared" si="2"/>
        <v>1.1</v>
      </c>
      <c r="J10" s="143"/>
      <c r="K10" s="143">
        <f t="shared" si="3"/>
        <v>39.6</v>
      </c>
      <c r="L10" s="143">
        <f t="shared" si="4"/>
        <v>19.8</v>
      </c>
      <c r="M10" s="143">
        <f t="shared" si="5"/>
        <v>19.8</v>
      </c>
      <c r="N10" s="128" t="s">
        <v>305</v>
      </c>
      <c r="O10" s="128" t="s">
        <v>306</v>
      </c>
      <c r="P10" s="129" t="s">
        <v>306</v>
      </c>
      <c r="Q10" s="130"/>
      <c r="R10" s="115"/>
      <c r="S10" s="115"/>
    </row>
    <row r="11" spans="1:19" s="117" customFormat="1" ht="25.5" customHeight="1">
      <c r="A11" s="127">
        <v>3</v>
      </c>
      <c r="B11" s="128" t="s">
        <v>561</v>
      </c>
      <c r="C11" s="128" t="s">
        <v>562</v>
      </c>
      <c r="D11" s="128" t="s">
        <v>307</v>
      </c>
      <c r="E11" s="128" t="s">
        <v>301</v>
      </c>
      <c r="F11" s="143">
        <v>2.1</v>
      </c>
      <c r="G11" s="143"/>
      <c r="H11" s="143"/>
      <c r="I11" s="144">
        <f t="shared" si="2"/>
        <v>2.1</v>
      </c>
      <c r="J11" s="143"/>
      <c r="K11" s="143">
        <f t="shared" si="3"/>
        <v>75.60000000000001</v>
      </c>
      <c r="L11" s="143">
        <f t="shared" si="4"/>
        <v>37.800000000000004</v>
      </c>
      <c r="M11" s="143">
        <f t="shared" si="5"/>
        <v>37.800000000000004</v>
      </c>
      <c r="N11" s="128" t="s">
        <v>305</v>
      </c>
      <c r="O11" s="128" t="s">
        <v>308</v>
      </c>
      <c r="P11" s="129" t="s">
        <v>308</v>
      </c>
      <c r="Q11" s="130"/>
      <c r="R11" s="115"/>
      <c r="S11" s="115"/>
    </row>
    <row r="12" spans="1:19" s="117" customFormat="1" ht="25.5" customHeight="1">
      <c r="A12" s="127">
        <v>4</v>
      </c>
      <c r="B12" s="128" t="s">
        <v>561</v>
      </c>
      <c r="C12" s="128" t="s">
        <v>562</v>
      </c>
      <c r="D12" s="128" t="s">
        <v>563</v>
      </c>
      <c r="E12" s="128" t="s">
        <v>301</v>
      </c>
      <c r="F12" s="143">
        <v>0.705</v>
      </c>
      <c r="G12" s="143"/>
      <c r="H12" s="143"/>
      <c r="I12" s="144">
        <f t="shared" si="2"/>
        <v>0.705</v>
      </c>
      <c r="J12" s="143"/>
      <c r="K12" s="143">
        <f t="shared" si="3"/>
        <v>25.38</v>
      </c>
      <c r="L12" s="143">
        <f t="shared" si="4"/>
        <v>12.69</v>
      </c>
      <c r="M12" s="143">
        <f t="shared" si="5"/>
        <v>12.69</v>
      </c>
      <c r="N12" s="128" t="s">
        <v>305</v>
      </c>
      <c r="O12" s="128" t="s">
        <v>308</v>
      </c>
      <c r="P12" s="129" t="s">
        <v>308</v>
      </c>
      <c r="Q12" s="130"/>
      <c r="R12" s="115"/>
      <c r="S12" s="115"/>
    </row>
    <row r="13" spans="1:19" s="117" customFormat="1" ht="25.5" customHeight="1">
      <c r="A13" s="127">
        <v>5</v>
      </c>
      <c r="B13" s="128" t="s">
        <v>561</v>
      </c>
      <c r="C13" s="128" t="s">
        <v>562</v>
      </c>
      <c r="D13" s="128" t="s">
        <v>309</v>
      </c>
      <c r="E13" s="128" t="s">
        <v>301</v>
      </c>
      <c r="F13" s="143">
        <v>1.8</v>
      </c>
      <c r="G13" s="143"/>
      <c r="H13" s="143"/>
      <c r="I13" s="144">
        <f t="shared" si="2"/>
        <v>1.8</v>
      </c>
      <c r="J13" s="143"/>
      <c r="K13" s="143">
        <f t="shared" si="3"/>
        <v>64.8</v>
      </c>
      <c r="L13" s="143">
        <f t="shared" si="4"/>
        <v>32.4</v>
      </c>
      <c r="M13" s="143">
        <f t="shared" si="5"/>
        <v>32.4</v>
      </c>
      <c r="N13" s="128" t="s">
        <v>305</v>
      </c>
      <c r="O13" s="128" t="s">
        <v>310</v>
      </c>
      <c r="P13" s="129" t="s">
        <v>310</v>
      </c>
      <c r="Q13" s="130"/>
      <c r="R13" s="115"/>
      <c r="S13" s="115"/>
    </row>
    <row r="14" spans="1:19" s="117" customFormat="1" ht="25.5" customHeight="1">
      <c r="A14" s="127">
        <v>6</v>
      </c>
      <c r="B14" s="128" t="s">
        <v>561</v>
      </c>
      <c r="C14" s="128" t="s">
        <v>562</v>
      </c>
      <c r="D14" s="128" t="s">
        <v>564</v>
      </c>
      <c r="E14" s="128" t="s">
        <v>301</v>
      </c>
      <c r="F14" s="143">
        <v>0.28</v>
      </c>
      <c r="G14" s="143"/>
      <c r="H14" s="143"/>
      <c r="I14" s="144">
        <f t="shared" si="2"/>
        <v>0.28</v>
      </c>
      <c r="J14" s="143"/>
      <c r="K14" s="143">
        <f t="shared" si="3"/>
        <v>10.080000000000002</v>
      </c>
      <c r="L14" s="143">
        <f t="shared" si="4"/>
        <v>5.040000000000001</v>
      </c>
      <c r="M14" s="143">
        <f t="shared" si="5"/>
        <v>5.040000000000001</v>
      </c>
      <c r="N14" s="128" t="s">
        <v>305</v>
      </c>
      <c r="O14" s="128" t="s">
        <v>311</v>
      </c>
      <c r="P14" s="129" t="s">
        <v>311</v>
      </c>
      <c r="Q14" s="130"/>
      <c r="R14" s="115"/>
      <c r="S14" s="115"/>
    </row>
    <row r="15" spans="1:19" s="117" customFormat="1" ht="25.5" customHeight="1">
      <c r="A15" s="127">
        <v>7</v>
      </c>
      <c r="B15" s="128" t="s">
        <v>561</v>
      </c>
      <c r="C15" s="128" t="s">
        <v>562</v>
      </c>
      <c r="D15" s="128" t="s">
        <v>312</v>
      </c>
      <c r="E15" s="128" t="s">
        <v>301</v>
      </c>
      <c r="F15" s="143">
        <v>0.3</v>
      </c>
      <c r="G15" s="143"/>
      <c r="H15" s="143"/>
      <c r="I15" s="144">
        <f t="shared" si="2"/>
        <v>0.3</v>
      </c>
      <c r="J15" s="143"/>
      <c r="K15" s="143">
        <f t="shared" si="3"/>
        <v>10.799999999999999</v>
      </c>
      <c r="L15" s="143">
        <f t="shared" si="4"/>
        <v>5.3999999999999995</v>
      </c>
      <c r="M15" s="143">
        <f t="shared" si="5"/>
        <v>5.3999999999999995</v>
      </c>
      <c r="N15" s="128" t="s">
        <v>305</v>
      </c>
      <c r="O15" s="128" t="s">
        <v>313</v>
      </c>
      <c r="P15" s="129" t="s">
        <v>313</v>
      </c>
      <c r="Q15" s="130"/>
      <c r="R15" s="115"/>
      <c r="S15" s="115"/>
    </row>
    <row r="16" spans="1:19" s="117" customFormat="1" ht="25.5" customHeight="1">
      <c r="A16" s="127">
        <v>8</v>
      </c>
      <c r="B16" s="128" t="s">
        <v>561</v>
      </c>
      <c r="C16" s="128" t="s">
        <v>562</v>
      </c>
      <c r="D16" s="128" t="s">
        <v>314</v>
      </c>
      <c r="E16" s="128" t="s">
        <v>301</v>
      </c>
      <c r="F16" s="143">
        <v>2</v>
      </c>
      <c r="G16" s="143"/>
      <c r="H16" s="143"/>
      <c r="I16" s="144">
        <f t="shared" si="2"/>
        <v>2</v>
      </c>
      <c r="J16" s="143"/>
      <c r="K16" s="143">
        <f t="shared" si="3"/>
        <v>72</v>
      </c>
      <c r="L16" s="143">
        <f t="shared" si="4"/>
        <v>36</v>
      </c>
      <c r="M16" s="143">
        <f t="shared" si="5"/>
        <v>36</v>
      </c>
      <c r="N16" s="128" t="s">
        <v>305</v>
      </c>
      <c r="O16" s="128" t="s">
        <v>315</v>
      </c>
      <c r="P16" s="129" t="s">
        <v>315</v>
      </c>
      <c r="Q16" s="130"/>
      <c r="R16" s="115"/>
      <c r="S16" s="115"/>
    </row>
    <row r="17" spans="1:19" s="117" customFormat="1" ht="25.5" customHeight="1">
      <c r="A17" s="127">
        <v>9</v>
      </c>
      <c r="B17" s="128" t="s">
        <v>561</v>
      </c>
      <c r="C17" s="128" t="s">
        <v>562</v>
      </c>
      <c r="D17" s="128" t="s">
        <v>316</v>
      </c>
      <c r="E17" s="128" t="s">
        <v>301</v>
      </c>
      <c r="F17" s="143">
        <v>0.25</v>
      </c>
      <c r="G17" s="143"/>
      <c r="H17" s="143"/>
      <c r="I17" s="144">
        <f t="shared" si="2"/>
        <v>0.25</v>
      </c>
      <c r="J17" s="143"/>
      <c r="K17" s="143">
        <f t="shared" si="3"/>
        <v>9</v>
      </c>
      <c r="L17" s="143">
        <f t="shared" si="4"/>
        <v>4.5</v>
      </c>
      <c r="M17" s="143">
        <f t="shared" si="5"/>
        <v>4.5</v>
      </c>
      <c r="N17" s="128" t="s">
        <v>305</v>
      </c>
      <c r="O17" s="128" t="s">
        <v>317</v>
      </c>
      <c r="P17" s="129" t="s">
        <v>317</v>
      </c>
      <c r="Q17" s="130"/>
      <c r="R17" s="115"/>
      <c r="S17" s="115"/>
    </row>
    <row r="18" spans="1:19" s="117" customFormat="1" ht="25.5" customHeight="1">
      <c r="A18" s="127">
        <v>10</v>
      </c>
      <c r="B18" s="128" t="s">
        <v>561</v>
      </c>
      <c r="C18" s="128" t="s">
        <v>562</v>
      </c>
      <c r="D18" s="128" t="s">
        <v>318</v>
      </c>
      <c r="E18" s="128" t="s">
        <v>301</v>
      </c>
      <c r="F18" s="143">
        <v>1.5</v>
      </c>
      <c r="G18" s="143"/>
      <c r="H18" s="143"/>
      <c r="I18" s="144">
        <f t="shared" si="2"/>
        <v>1.5</v>
      </c>
      <c r="J18" s="143"/>
      <c r="K18" s="143">
        <f t="shared" si="3"/>
        <v>54</v>
      </c>
      <c r="L18" s="143">
        <f t="shared" si="4"/>
        <v>27</v>
      </c>
      <c r="M18" s="143">
        <f t="shared" si="5"/>
        <v>27</v>
      </c>
      <c r="N18" s="128" t="s">
        <v>319</v>
      </c>
      <c r="O18" s="128" t="s">
        <v>320</v>
      </c>
      <c r="P18" s="129" t="s">
        <v>320</v>
      </c>
      <c r="Q18" s="130"/>
      <c r="R18" s="115"/>
      <c r="S18" s="115"/>
    </row>
    <row r="19" spans="1:19" s="117" customFormat="1" ht="25.5" customHeight="1">
      <c r="A19" s="127">
        <v>11</v>
      </c>
      <c r="B19" s="128" t="s">
        <v>561</v>
      </c>
      <c r="C19" s="128" t="s">
        <v>562</v>
      </c>
      <c r="D19" s="128" t="s">
        <v>321</v>
      </c>
      <c r="E19" s="128" t="s">
        <v>301</v>
      </c>
      <c r="F19" s="143">
        <v>0.6</v>
      </c>
      <c r="G19" s="143"/>
      <c r="H19" s="143"/>
      <c r="I19" s="144">
        <f t="shared" si="2"/>
        <v>0.6</v>
      </c>
      <c r="J19" s="143"/>
      <c r="K19" s="143">
        <f t="shared" si="3"/>
        <v>21.599999999999998</v>
      </c>
      <c r="L19" s="143">
        <f t="shared" si="4"/>
        <v>10.799999999999999</v>
      </c>
      <c r="M19" s="143">
        <f t="shared" si="5"/>
        <v>10.799999999999999</v>
      </c>
      <c r="N19" s="128" t="s">
        <v>322</v>
      </c>
      <c r="O19" s="128" t="s">
        <v>323</v>
      </c>
      <c r="P19" s="129" t="s">
        <v>323</v>
      </c>
      <c r="Q19" s="130"/>
      <c r="R19" s="115"/>
      <c r="S19" s="115"/>
    </row>
    <row r="20" spans="1:19" s="117" customFormat="1" ht="25.5" customHeight="1">
      <c r="A20" s="127">
        <v>12</v>
      </c>
      <c r="B20" s="128" t="s">
        <v>561</v>
      </c>
      <c r="C20" s="128" t="s">
        <v>562</v>
      </c>
      <c r="D20" s="128" t="s">
        <v>565</v>
      </c>
      <c r="E20" s="128" t="s">
        <v>301</v>
      </c>
      <c r="F20" s="143">
        <v>0.55</v>
      </c>
      <c r="G20" s="143"/>
      <c r="H20" s="143"/>
      <c r="I20" s="144">
        <f t="shared" si="2"/>
        <v>0.55</v>
      </c>
      <c r="J20" s="143"/>
      <c r="K20" s="143">
        <f t="shared" si="3"/>
        <v>19.8</v>
      </c>
      <c r="L20" s="143">
        <f t="shared" si="4"/>
        <v>9.9</v>
      </c>
      <c r="M20" s="143">
        <f t="shared" si="5"/>
        <v>9.9</v>
      </c>
      <c r="N20" s="128" t="s">
        <v>324</v>
      </c>
      <c r="O20" s="128" t="s">
        <v>325</v>
      </c>
      <c r="P20" s="129" t="s">
        <v>326</v>
      </c>
      <c r="Q20" s="130"/>
      <c r="R20" s="115"/>
      <c r="S20" s="115"/>
    </row>
    <row r="21" spans="1:19" s="117" customFormat="1" ht="25.5" customHeight="1">
      <c r="A21" s="127">
        <v>13</v>
      </c>
      <c r="B21" s="128" t="s">
        <v>561</v>
      </c>
      <c r="C21" s="128" t="s">
        <v>562</v>
      </c>
      <c r="D21" s="128" t="s">
        <v>566</v>
      </c>
      <c r="E21" s="128" t="s">
        <v>301</v>
      </c>
      <c r="F21" s="143">
        <v>1.6</v>
      </c>
      <c r="G21" s="143"/>
      <c r="H21" s="143"/>
      <c r="I21" s="144">
        <f t="shared" si="2"/>
        <v>1.6</v>
      </c>
      <c r="J21" s="143"/>
      <c r="K21" s="143">
        <f t="shared" si="3"/>
        <v>57.6</v>
      </c>
      <c r="L21" s="143">
        <f t="shared" si="4"/>
        <v>28.8</v>
      </c>
      <c r="M21" s="143">
        <f t="shared" si="5"/>
        <v>28.8</v>
      </c>
      <c r="N21" s="128" t="s">
        <v>324</v>
      </c>
      <c r="O21" s="128" t="s">
        <v>325</v>
      </c>
      <c r="P21" s="129" t="s">
        <v>327</v>
      </c>
      <c r="Q21" s="130"/>
      <c r="R21" s="115"/>
      <c r="S21" s="115"/>
    </row>
    <row r="22" spans="1:19" s="117" customFormat="1" ht="25.5" customHeight="1">
      <c r="A22" s="127">
        <v>14</v>
      </c>
      <c r="B22" s="128" t="s">
        <v>561</v>
      </c>
      <c r="C22" s="128" t="s">
        <v>562</v>
      </c>
      <c r="D22" s="128" t="s">
        <v>567</v>
      </c>
      <c r="E22" s="128" t="s">
        <v>301</v>
      </c>
      <c r="F22" s="143">
        <v>1.215</v>
      </c>
      <c r="G22" s="143"/>
      <c r="H22" s="143"/>
      <c r="I22" s="144">
        <f t="shared" si="2"/>
        <v>1.215</v>
      </c>
      <c r="J22" s="143"/>
      <c r="K22" s="143">
        <f t="shared" si="3"/>
        <v>43.74</v>
      </c>
      <c r="L22" s="143">
        <f t="shared" si="4"/>
        <v>21.87</v>
      </c>
      <c r="M22" s="143">
        <f t="shared" si="5"/>
        <v>21.87</v>
      </c>
      <c r="N22" s="128" t="s">
        <v>324</v>
      </c>
      <c r="O22" s="128" t="s">
        <v>328</v>
      </c>
      <c r="P22" s="129" t="s">
        <v>329</v>
      </c>
      <c r="Q22" s="130"/>
      <c r="R22" s="115"/>
      <c r="S22" s="115"/>
    </row>
    <row r="23" spans="1:19" s="117" customFormat="1" ht="25.5" customHeight="1">
      <c r="A23" s="127">
        <v>15</v>
      </c>
      <c r="B23" s="128" t="s">
        <v>561</v>
      </c>
      <c r="C23" s="128" t="s">
        <v>562</v>
      </c>
      <c r="D23" s="128" t="s">
        <v>568</v>
      </c>
      <c r="E23" s="128" t="s">
        <v>301</v>
      </c>
      <c r="F23" s="143">
        <v>0.55</v>
      </c>
      <c r="G23" s="143"/>
      <c r="H23" s="143"/>
      <c r="I23" s="144">
        <f t="shared" si="2"/>
        <v>0.55</v>
      </c>
      <c r="J23" s="143"/>
      <c r="K23" s="143">
        <f t="shared" si="3"/>
        <v>19.8</v>
      </c>
      <c r="L23" s="143">
        <f t="shared" si="4"/>
        <v>9.9</v>
      </c>
      <c r="M23" s="143">
        <f t="shared" si="5"/>
        <v>9.9</v>
      </c>
      <c r="N23" s="128" t="s">
        <v>324</v>
      </c>
      <c r="O23" s="128" t="s">
        <v>328</v>
      </c>
      <c r="P23" s="129" t="s">
        <v>330</v>
      </c>
      <c r="Q23" s="130"/>
      <c r="R23" s="115"/>
      <c r="S23" s="115"/>
    </row>
    <row r="24" spans="1:19" s="117" customFormat="1" ht="25.5" customHeight="1">
      <c r="A24" s="127">
        <v>16</v>
      </c>
      <c r="B24" s="128" t="s">
        <v>561</v>
      </c>
      <c r="C24" s="128" t="s">
        <v>562</v>
      </c>
      <c r="D24" s="128" t="s">
        <v>569</v>
      </c>
      <c r="E24" s="128" t="s">
        <v>301</v>
      </c>
      <c r="F24" s="143">
        <v>1.4</v>
      </c>
      <c r="G24" s="143"/>
      <c r="H24" s="143"/>
      <c r="I24" s="144">
        <f t="shared" si="2"/>
        <v>1.4</v>
      </c>
      <c r="J24" s="143"/>
      <c r="K24" s="143">
        <f t="shared" si="3"/>
        <v>50.4</v>
      </c>
      <c r="L24" s="143">
        <f t="shared" si="4"/>
        <v>25.2</v>
      </c>
      <c r="M24" s="143">
        <f t="shared" si="5"/>
        <v>25.2</v>
      </c>
      <c r="N24" s="128" t="s">
        <v>324</v>
      </c>
      <c r="O24" s="128" t="s">
        <v>328</v>
      </c>
      <c r="P24" s="129" t="s">
        <v>331</v>
      </c>
      <c r="Q24" s="130"/>
      <c r="R24" s="115"/>
      <c r="S24" s="115"/>
    </row>
    <row r="25" spans="1:19" s="117" customFormat="1" ht="25.5" customHeight="1">
      <c r="A25" s="127">
        <v>17</v>
      </c>
      <c r="B25" s="128" t="s">
        <v>561</v>
      </c>
      <c r="C25" s="128" t="s">
        <v>562</v>
      </c>
      <c r="D25" s="128" t="s">
        <v>570</v>
      </c>
      <c r="E25" s="128" t="s">
        <v>301</v>
      </c>
      <c r="F25" s="143">
        <v>1.9</v>
      </c>
      <c r="G25" s="143"/>
      <c r="H25" s="143"/>
      <c r="I25" s="144">
        <f t="shared" si="2"/>
        <v>1.9</v>
      </c>
      <c r="J25" s="143"/>
      <c r="K25" s="143">
        <f t="shared" si="3"/>
        <v>68.39999999999999</v>
      </c>
      <c r="L25" s="143">
        <f t="shared" si="4"/>
        <v>34.199999999999996</v>
      </c>
      <c r="M25" s="143">
        <f t="shared" si="5"/>
        <v>34.199999999999996</v>
      </c>
      <c r="N25" s="128" t="s">
        <v>324</v>
      </c>
      <c r="O25" s="128" t="s">
        <v>332</v>
      </c>
      <c r="P25" s="129" t="s">
        <v>333</v>
      </c>
      <c r="Q25" s="130"/>
      <c r="R25" s="115"/>
      <c r="S25" s="115"/>
    </row>
    <row r="26" spans="1:19" s="117" customFormat="1" ht="25.5" customHeight="1">
      <c r="A26" s="127">
        <v>18</v>
      </c>
      <c r="B26" s="128" t="s">
        <v>561</v>
      </c>
      <c r="C26" s="128" t="s">
        <v>562</v>
      </c>
      <c r="D26" s="128" t="s">
        <v>571</v>
      </c>
      <c r="E26" s="128" t="s">
        <v>301</v>
      </c>
      <c r="F26" s="143">
        <v>0.65</v>
      </c>
      <c r="G26" s="143"/>
      <c r="H26" s="143"/>
      <c r="I26" s="144">
        <f t="shared" si="2"/>
        <v>0.65</v>
      </c>
      <c r="J26" s="143"/>
      <c r="K26" s="143">
        <f t="shared" si="3"/>
        <v>23.400000000000002</v>
      </c>
      <c r="L26" s="143">
        <f t="shared" si="4"/>
        <v>11.700000000000001</v>
      </c>
      <c r="M26" s="143">
        <f t="shared" si="5"/>
        <v>11.700000000000001</v>
      </c>
      <c r="N26" s="128" t="s">
        <v>324</v>
      </c>
      <c r="O26" s="128" t="s">
        <v>334</v>
      </c>
      <c r="P26" s="129" t="s">
        <v>335</v>
      </c>
      <c r="Q26" s="130"/>
      <c r="R26" s="115"/>
      <c r="S26" s="115"/>
    </row>
    <row r="27" spans="1:19" s="117" customFormat="1" ht="25.5" customHeight="1">
      <c r="A27" s="127">
        <v>19</v>
      </c>
      <c r="B27" s="128" t="s">
        <v>561</v>
      </c>
      <c r="C27" s="128" t="s">
        <v>562</v>
      </c>
      <c r="D27" s="128" t="s">
        <v>572</v>
      </c>
      <c r="E27" s="128" t="s">
        <v>301</v>
      </c>
      <c r="F27" s="143">
        <v>1.2</v>
      </c>
      <c r="G27" s="143"/>
      <c r="H27" s="143"/>
      <c r="I27" s="144">
        <f t="shared" si="2"/>
        <v>1.2</v>
      </c>
      <c r="J27" s="143"/>
      <c r="K27" s="143">
        <f t="shared" si="3"/>
        <v>43.199999999999996</v>
      </c>
      <c r="L27" s="143">
        <f t="shared" si="4"/>
        <v>21.599999999999998</v>
      </c>
      <c r="M27" s="143">
        <f t="shared" si="5"/>
        <v>21.599999999999998</v>
      </c>
      <c r="N27" s="128" t="s">
        <v>324</v>
      </c>
      <c r="O27" s="128" t="s">
        <v>336</v>
      </c>
      <c r="P27" s="129" t="s">
        <v>337</v>
      </c>
      <c r="Q27" s="130"/>
      <c r="R27" s="115"/>
      <c r="S27" s="115"/>
    </row>
    <row r="28" spans="1:19" s="117" customFormat="1" ht="25.5" customHeight="1">
      <c r="A28" s="127">
        <v>20</v>
      </c>
      <c r="B28" s="128" t="s">
        <v>561</v>
      </c>
      <c r="C28" s="128" t="s">
        <v>562</v>
      </c>
      <c r="D28" s="128" t="s">
        <v>573</v>
      </c>
      <c r="E28" s="128" t="s">
        <v>574</v>
      </c>
      <c r="F28" s="143">
        <v>0.5</v>
      </c>
      <c r="G28" s="143"/>
      <c r="H28" s="143"/>
      <c r="I28" s="144">
        <f t="shared" si="2"/>
        <v>0.5</v>
      </c>
      <c r="J28" s="143"/>
      <c r="K28" s="143">
        <f t="shared" si="3"/>
        <v>18</v>
      </c>
      <c r="L28" s="143">
        <f t="shared" si="4"/>
        <v>9</v>
      </c>
      <c r="M28" s="143">
        <f t="shared" si="5"/>
        <v>9</v>
      </c>
      <c r="N28" s="128" t="s">
        <v>559</v>
      </c>
      <c r="O28" s="128" t="s">
        <v>560</v>
      </c>
      <c r="P28" s="129" t="s">
        <v>338</v>
      </c>
      <c r="Q28" s="130"/>
      <c r="R28" s="115"/>
      <c r="S28" s="115"/>
    </row>
    <row r="29" spans="1:19" s="117" customFormat="1" ht="25.5" customHeight="1">
      <c r="A29" s="127">
        <v>21</v>
      </c>
      <c r="B29" s="128" t="s">
        <v>561</v>
      </c>
      <c r="C29" s="128" t="s">
        <v>562</v>
      </c>
      <c r="D29" s="128" t="s">
        <v>575</v>
      </c>
      <c r="E29" s="128" t="s">
        <v>301</v>
      </c>
      <c r="F29" s="143">
        <v>2.2</v>
      </c>
      <c r="G29" s="143"/>
      <c r="H29" s="143"/>
      <c r="I29" s="144">
        <f t="shared" si="2"/>
        <v>2.2</v>
      </c>
      <c r="J29" s="143"/>
      <c r="K29" s="143">
        <f t="shared" si="3"/>
        <v>79.2</v>
      </c>
      <c r="L29" s="143">
        <f t="shared" si="4"/>
        <v>39.6</v>
      </c>
      <c r="M29" s="143">
        <f t="shared" si="5"/>
        <v>39.6</v>
      </c>
      <c r="N29" s="128" t="s">
        <v>324</v>
      </c>
      <c r="O29" s="128" t="s">
        <v>339</v>
      </c>
      <c r="P29" s="129" t="s">
        <v>340</v>
      </c>
      <c r="Q29" s="130"/>
      <c r="R29" s="115"/>
      <c r="S29" s="115"/>
    </row>
    <row r="30" spans="1:19" s="117" customFormat="1" ht="25.5" customHeight="1">
      <c r="A30" s="127">
        <v>22</v>
      </c>
      <c r="B30" s="128" t="s">
        <v>561</v>
      </c>
      <c r="C30" s="128" t="s">
        <v>562</v>
      </c>
      <c r="D30" s="128" t="s">
        <v>576</v>
      </c>
      <c r="E30" s="128" t="s">
        <v>301</v>
      </c>
      <c r="F30" s="143">
        <v>2</v>
      </c>
      <c r="G30" s="143"/>
      <c r="H30" s="143"/>
      <c r="I30" s="144">
        <f t="shared" si="2"/>
        <v>2</v>
      </c>
      <c r="J30" s="143"/>
      <c r="K30" s="143">
        <f t="shared" si="3"/>
        <v>72</v>
      </c>
      <c r="L30" s="143">
        <f t="shared" si="4"/>
        <v>36</v>
      </c>
      <c r="M30" s="143">
        <f t="shared" si="5"/>
        <v>36</v>
      </c>
      <c r="N30" s="128" t="s">
        <v>324</v>
      </c>
      <c r="O30" s="128" t="s">
        <v>341</v>
      </c>
      <c r="P30" s="129" t="s">
        <v>342</v>
      </c>
      <c r="Q30" s="130"/>
      <c r="R30" s="115"/>
      <c r="S30" s="115"/>
    </row>
    <row r="31" spans="1:19" s="117" customFormat="1" ht="25.5" customHeight="1">
      <c r="A31" s="127"/>
      <c r="B31" s="128"/>
      <c r="C31" s="128"/>
      <c r="D31" s="128"/>
      <c r="E31" s="128"/>
      <c r="F31" s="143"/>
      <c r="G31" s="143"/>
      <c r="H31" s="143"/>
      <c r="I31" s="144"/>
      <c r="J31" s="143"/>
      <c r="K31" s="143"/>
      <c r="L31" s="143"/>
      <c r="M31" s="143"/>
      <c r="N31" s="128"/>
      <c r="O31" s="128"/>
      <c r="P31" s="129"/>
      <c r="Q31" s="130"/>
      <c r="R31" s="115"/>
      <c r="S31" s="115"/>
    </row>
    <row r="32" spans="1:19" s="117" customFormat="1" ht="25.5" customHeight="1">
      <c r="A32" s="150">
        <v>75</v>
      </c>
      <c r="B32" s="155" t="s">
        <v>1042</v>
      </c>
      <c r="C32" s="156"/>
      <c r="D32" s="157"/>
      <c r="E32" s="151"/>
      <c r="F32" s="152">
        <f>SUM(F33:F107)</f>
        <v>65.00000000000001</v>
      </c>
      <c r="G32" s="152">
        <f aca="true" t="shared" si="6" ref="G32:M32">SUM(G33:G107)</f>
        <v>0</v>
      </c>
      <c r="H32" s="152">
        <f t="shared" si="6"/>
        <v>0</v>
      </c>
      <c r="I32" s="152">
        <f t="shared" si="6"/>
        <v>65.00000000000001</v>
      </c>
      <c r="J32" s="152">
        <f t="shared" si="6"/>
        <v>0</v>
      </c>
      <c r="K32" s="152">
        <f t="shared" si="6"/>
        <v>2339.9999999999995</v>
      </c>
      <c r="L32" s="152">
        <f t="shared" si="6"/>
        <v>1169.9999999999998</v>
      </c>
      <c r="M32" s="152">
        <f t="shared" si="6"/>
        <v>1169.9999999999998</v>
      </c>
      <c r="N32" s="151"/>
      <c r="O32" s="151"/>
      <c r="P32" s="139"/>
      <c r="Q32" s="153"/>
      <c r="R32" s="115"/>
      <c r="S32" s="115"/>
    </row>
    <row r="33" spans="1:19" s="117" customFormat="1" ht="24.75" customHeight="1">
      <c r="A33" s="127">
        <v>1</v>
      </c>
      <c r="B33" s="128" t="s">
        <v>561</v>
      </c>
      <c r="C33" s="128" t="s">
        <v>577</v>
      </c>
      <c r="D33" s="128" t="s">
        <v>578</v>
      </c>
      <c r="E33" s="128" t="s">
        <v>579</v>
      </c>
      <c r="F33" s="143">
        <v>0.3</v>
      </c>
      <c r="G33" s="143"/>
      <c r="H33" s="143"/>
      <c r="I33" s="144">
        <f t="shared" si="2"/>
        <v>0.3</v>
      </c>
      <c r="J33" s="143"/>
      <c r="K33" s="143">
        <f aca="true" t="shared" si="7" ref="K33:K96">F33*36</f>
        <v>10.799999999999999</v>
      </c>
      <c r="L33" s="143">
        <f aca="true" t="shared" si="8" ref="L33:L96">F33*18</f>
        <v>5.3999999999999995</v>
      </c>
      <c r="M33" s="143">
        <f aca="true" t="shared" si="9" ref="M33:M96">K33-L33</f>
        <v>5.3999999999999995</v>
      </c>
      <c r="N33" s="128" t="s">
        <v>580</v>
      </c>
      <c r="O33" s="128" t="s">
        <v>581</v>
      </c>
      <c r="P33" s="129" t="s">
        <v>582</v>
      </c>
      <c r="Q33" s="130"/>
      <c r="R33" s="115"/>
      <c r="S33" s="115"/>
    </row>
    <row r="34" spans="1:19" s="117" customFormat="1" ht="24.75" customHeight="1">
      <c r="A34" s="127">
        <v>2</v>
      </c>
      <c r="B34" s="128" t="s">
        <v>561</v>
      </c>
      <c r="C34" s="128" t="s">
        <v>577</v>
      </c>
      <c r="D34" s="128" t="s">
        <v>583</v>
      </c>
      <c r="E34" s="128" t="s">
        <v>584</v>
      </c>
      <c r="F34" s="143">
        <v>1.2</v>
      </c>
      <c r="G34" s="143"/>
      <c r="H34" s="143"/>
      <c r="I34" s="144">
        <f t="shared" si="2"/>
        <v>1.2</v>
      </c>
      <c r="J34" s="143"/>
      <c r="K34" s="143">
        <f t="shared" si="7"/>
        <v>43.199999999999996</v>
      </c>
      <c r="L34" s="143">
        <f t="shared" si="8"/>
        <v>21.599999999999998</v>
      </c>
      <c r="M34" s="143">
        <f t="shared" si="9"/>
        <v>21.599999999999998</v>
      </c>
      <c r="N34" s="128" t="s">
        <v>580</v>
      </c>
      <c r="O34" s="128" t="s">
        <v>585</v>
      </c>
      <c r="P34" s="129" t="s">
        <v>586</v>
      </c>
      <c r="Q34" s="130"/>
      <c r="R34" s="115"/>
      <c r="S34" s="115"/>
    </row>
    <row r="35" spans="1:19" s="117" customFormat="1" ht="24.75" customHeight="1">
      <c r="A35" s="127">
        <v>3</v>
      </c>
      <c r="B35" s="128" t="s">
        <v>561</v>
      </c>
      <c r="C35" s="128" t="s">
        <v>577</v>
      </c>
      <c r="D35" s="128" t="s">
        <v>587</v>
      </c>
      <c r="E35" s="128" t="s">
        <v>584</v>
      </c>
      <c r="F35" s="143">
        <v>1.4</v>
      </c>
      <c r="G35" s="143"/>
      <c r="H35" s="143"/>
      <c r="I35" s="144">
        <f t="shared" si="2"/>
        <v>1.4</v>
      </c>
      <c r="J35" s="143"/>
      <c r="K35" s="143">
        <f t="shared" si="7"/>
        <v>50.4</v>
      </c>
      <c r="L35" s="143">
        <f t="shared" si="8"/>
        <v>25.2</v>
      </c>
      <c r="M35" s="143">
        <f t="shared" si="9"/>
        <v>25.2</v>
      </c>
      <c r="N35" s="128" t="s">
        <v>580</v>
      </c>
      <c r="O35" s="128" t="s">
        <v>588</v>
      </c>
      <c r="P35" s="129" t="s">
        <v>589</v>
      </c>
      <c r="Q35" s="130"/>
      <c r="R35" s="115"/>
      <c r="S35" s="115"/>
    </row>
    <row r="36" spans="1:19" s="117" customFormat="1" ht="24.75" customHeight="1">
      <c r="A36" s="127">
        <v>4</v>
      </c>
      <c r="B36" s="128" t="s">
        <v>561</v>
      </c>
      <c r="C36" s="128" t="s">
        <v>577</v>
      </c>
      <c r="D36" s="128" t="s">
        <v>590</v>
      </c>
      <c r="E36" s="128" t="s">
        <v>584</v>
      </c>
      <c r="F36" s="143">
        <v>1</v>
      </c>
      <c r="G36" s="143"/>
      <c r="H36" s="143"/>
      <c r="I36" s="144">
        <f t="shared" si="2"/>
        <v>1</v>
      </c>
      <c r="J36" s="143"/>
      <c r="K36" s="143">
        <f t="shared" si="7"/>
        <v>36</v>
      </c>
      <c r="L36" s="143">
        <f t="shared" si="8"/>
        <v>18</v>
      </c>
      <c r="M36" s="143">
        <f t="shared" si="9"/>
        <v>18</v>
      </c>
      <c r="N36" s="128" t="s">
        <v>580</v>
      </c>
      <c r="O36" s="128" t="s">
        <v>591</v>
      </c>
      <c r="P36" s="129" t="s">
        <v>592</v>
      </c>
      <c r="Q36" s="130"/>
      <c r="R36" s="115"/>
      <c r="S36" s="115"/>
    </row>
    <row r="37" spans="1:19" s="117" customFormat="1" ht="24.75" customHeight="1">
      <c r="A37" s="127">
        <v>5</v>
      </c>
      <c r="B37" s="128" t="s">
        <v>561</v>
      </c>
      <c r="C37" s="128" t="s">
        <v>577</v>
      </c>
      <c r="D37" s="128" t="s">
        <v>593</v>
      </c>
      <c r="E37" s="128" t="s">
        <v>584</v>
      </c>
      <c r="F37" s="143">
        <v>0.88</v>
      </c>
      <c r="G37" s="143"/>
      <c r="H37" s="143"/>
      <c r="I37" s="144">
        <f t="shared" si="2"/>
        <v>0.88</v>
      </c>
      <c r="J37" s="143"/>
      <c r="K37" s="143">
        <f t="shared" si="7"/>
        <v>31.68</v>
      </c>
      <c r="L37" s="143">
        <f t="shared" si="8"/>
        <v>15.84</v>
      </c>
      <c r="M37" s="143">
        <f t="shared" si="9"/>
        <v>15.84</v>
      </c>
      <c r="N37" s="128" t="s">
        <v>580</v>
      </c>
      <c r="O37" s="128" t="s">
        <v>594</v>
      </c>
      <c r="P37" s="129" t="s">
        <v>595</v>
      </c>
      <c r="Q37" s="130"/>
      <c r="R37" s="115"/>
      <c r="S37" s="115"/>
    </row>
    <row r="38" spans="1:19" s="117" customFormat="1" ht="24.75" customHeight="1">
      <c r="A38" s="127">
        <v>6</v>
      </c>
      <c r="B38" s="128" t="s">
        <v>561</v>
      </c>
      <c r="C38" s="128" t="s">
        <v>577</v>
      </c>
      <c r="D38" s="128" t="s">
        <v>596</v>
      </c>
      <c r="E38" s="128" t="s">
        <v>584</v>
      </c>
      <c r="F38" s="143">
        <v>1</v>
      </c>
      <c r="G38" s="143"/>
      <c r="H38" s="143"/>
      <c r="I38" s="144">
        <f t="shared" si="2"/>
        <v>1</v>
      </c>
      <c r="J38" s="143"/>
      <c r="K38" s="143">
        <f t="shared" si="7"/>
        <v>36</v>
      </c>
      <c r="L38" s="143">
        <f t="shared" si="8"/>
        <v>18</v>
      </c>
      <c r="M38" s="143">
        <f t="shared" si="9"/>
        <v>18</v>
      </c>
      <c r="N38" s="128" t="s">
        <v>580</v>
      </c>
      <c r="O38" s="128" t="s">
        <v>597</v>
      </c>
      <c r="P38" s="129" t="s">
        <v>598</v>
      </c>
      <c r="Q38" s="130"/>
      <c r="R38" s="115"/>
      <c r="S38" s="115"/>
    </row>
    <row r="39" spans="1:19" s="117" customFormat="1" ht="24.75" customHeight="1">
      <c r="A39" s="127">
        <v>7</v>
      </c>
      <c r="B39" s="128" t="s">
        <v>561</v>
      </c>
      <c r="C39" s="128" t="s">
        <v>577</v>
      </c>
      <c r="D39" s="128" t="s">
        <v>599</v>
      </c>
      <c r="E39" s="128" t="s">
        <v>584</v>
      </c>
      <c r="F39" s="143">
        <v>0.54</v>
      </c>
      <c r="G39" s="143"/>
      <c r="H39" s="143"/>
      <c r="I39" s="144">
        <f t="shared" si="2"/>
        <v>0.54</v>
      </c>
      <c r="J39" s="143"/>
      <c r="K39" s="143">
        <f t="shared" si="7"/>
        <v>19.44</v>
      </c>
      <c r="L39" s="143">
        <f t="shared" si="8"/>
        <v>9.72</v>
      </c>
      <c r="M39" s="143">
        <f t="shared" si="9"/>
        <v>9.72</v>
      </c>
      <c r="N39" s="128" t="s">
        <v>580</v>
      </c>
      <c r="O39" s="128" t="s">
        <v>600</v>
      </c>
      <c r="P39" s="129" t="s">
        <v>601</v>
      </c>
      <c r="Q39" s="130"/>
      <c r="R39" s="115"/>
      <c r="S39" s="115"/>
    </row>
    <row r="40" spans="1:19" s="117" customFormat="1" ht="24.75" customHeight="1">
      <c r="A40" s="127">
        <v>8</v>
      </c>
      <c r="B40" s="128" t="s">
        <v>561</v>
      </c>
      <c r="C40" s="128" t="s">
        <v>577</v>
      </c>
      <c r="D40" s="128" t="s">
        <v>602</v>
      </c>
      <c r="E40" s="128" t="s">
        <v>584</v>
      </c>
      <c r="F40" s="143">
        <v>0.33</v>
      </c>
      <c r="G40" s="143"/>
      <c r="H40" s="143"/>
      <c r="I40" s="144">
        <f t="shared" si="2"/>
        <v>0.33</v>
      </c>
      <c r="J40" s="143"/>
      <c r="K40" s="143">
        <f t="shared" si="7"/>
        <v>11.88</v>
      </c>
      <c r="L40" s="143">
        <f t="shared" si="8"/>
        <v>5.94</v>
      </c>
      <c r="M40" s="143">
        <f t="shared" si="9"/>
        <v>5.94</v>
      </c>
      <c r="N40" s="128" t="s">
        <v>580</v>
      </c>
      <c r="O40" s="128" t="s">
        <v>600</v>
      </c>
      <c r="P40" s="129" t="s">
        <v>603</v>
      </c>
      <c r="Q40" s="130"/>
      <c r="R40" s="115"/>
      <c r="S40" s="115"/>
    </row>
    <row r="41" spans="1:19" s="117" customFormat="1" ht="24.75" customHeight="1">
      <c r="A41" s="127">
        <v>9</v>
      </c>
      <c r="B41" s="128" t="s">
        <v>561</v>
      </c>
      <c r="C41" s="128" t="s">
        <v>577</v>
      </c>
      <c r="D41" s="128" t="s">
        <v>604</v>
      </c>
      <c r="E41" s="128" t="s">
        <v>584</v>
      </c>
      <c r="F41" s="143">
        <v>1.77</v>
      </c>
      <c r="G41" s="143"/>
      <c r="H41" s="143"/>
      <c r="I41" s="144">
        <f t="shared" si="2"/>
        <v>1.77</v>
      </c>
      <c r="J41" s="143"/>
      <c r="K41" s="143">
        <f t="shared" si="7"/>
        <v>63.72</v>
      </c>
      <c r="L41" s="143">
        <f t="shared" si="8"/>
        <v>31.86</v>
      </c>
      <c r="M41" s="143">
        <f t="shared" si="9"/>
        <v>31.86</v>
      </c>
      <c r="N41" s="128" t="s">
        <v>605</v>
      </c>
      <c r="O41" s="128" t="s">
        <v>606</v>
      </c>
      <c r="P41" s="129" t="s">
        <v>607</v>
      </c>
      <c r="Q41" s="130"/>
      <c r="R41" s="115"/>
      <c r="S41" s="115"/>
    </row>
    <row r="42" spans="1:19" s="117" customFormat="1" ht="24.75" customHeight="1">
      <c r="A42" s="127">
        <v>10</v>
      </c>
      <c r="B42" s="128" t="s">
        <v>561</v>
      </c>
      <c r="C42" s="128" t="s">
        <v>577</v>
      </c>
      <c r="D42" s="128" t="s">
        <v>608</v>
      </c>
      <c r="E42" s="128" t="s">
        <v>584</v>
      </c>
      <c r="F42" s="143">
        <v>0.56</v>
      </c>
      <c r="G42" s="143"/>
      <c r="H42" s="143"/>
      <c r="I42" s="144">
        <f t="shared" si="2"/>
        <v>0.56</v>
      </c>
      <c r="J42" s="143"/>
      <c r="K42" s="143">
        <f t="shared" si="7"/>
        <v>20.160000000000004</v>
      </c>
      <c r="L42" s="143">
        <f t="shared" si="8"/>
        <v>10.080000000000002</v>
      </c>
      <c r="M42" s="143">
        <f t="shared" si="9"/>
        <v>10.080000000000002</v>
      </c>
      <c r="N42" s="128" t="s">
        <v>605</v>
      </c>
      <c r="O42" s="128" t="s">
        <v>609</v>
      </c>
      <c r="P42" s="129" t="s">
        <v>610</v>
      </c>
      <c r="Q42" s="130"/>
      <c r="R42" s="115"/>
      <c r="S42" s="115"/>
    </row>
    <row r="43" spans="1:19" s="117" customFormat="1" ht="24.75" customHeight="1">
      <c r="A43" s="127">
        <v>11</v>
      </c>
      <c r="B43" s="128" t="s">
        <v>561</v>
      </c>
      <c r="C43" s="128" t="s">
        <v>577</v>
      </c>
      <c r="D43" s="128" t="s">
        <v>611</v>
      </c>
      <c r="E43" s="128" t="s">
        <v>584</v>
      </c>
      <c r="F43" s="143">
        <v>0.56</v>
      </c>
      <c r="G43" s="143"/>
      <c r="H43" s="143"/>
      <c r="I43" s="144">
        <f aca="true" t="shared" si="10" ref="I43:I106">F43-H43</f>
        <v>0.56</v>
      </c>
      <c r="J43" s="143"/>
      <c r="K43" s="143">
        <f t="shared" si="7"/>
        <v>20.160000000000004</v>
      </c>
      <c r="L43" s="143">
        <f t="shared" si="8"/>
        <v>10.080000000000002</v>
      </c>
      <c r="M43" s="143">
        <f t="shared" si="9"/>
        <v>10.080000000000002</v>
      </c>
      <c r="N43" s="128" t="s">
        <v>605</v>
      </c>
      <c r="O43" s="128" t="s">
        <v>612</v>
      </c>
      <c r="P43" s="129" t="s">
        <v>613</v>
      </c>
      <c r="Q43" s="130"/>
      <c r="R43" s="115"/>
      <c r="S43" s="115"/>
    </row>
    <row r="44" spans="1:19" s="117" customFormat="1" ht="24.75" customHeight="1">
      <c r="A44" s="127">
        <v>12</v>
      </c>
      <c r="B44" s="128" t="s">
        <v>561</v>
      </c>
      <c r="C44" s="128" t="s">
        <v>577</v>
      </c>
      <c r="D44" s="128" t="s">
        <v>614</v>
      </c>
      <c r="E44" s="128" t="s">
        <v>584</v>
      </c>
      <c r="F44" s="143">
        <v>0.5</v>
      </c>
      <c r="G44" s="143"/>
      <c r="H44" s="143"/>
      <c r="I44" s="144">
        <f t="shared" si="10"/>
        <v>0.5</v>
      </c>
      <c r="J44" s="143"/>
      <c r="K44" s="143">
        <f t="shared" si="7"/>
        <v>18</v>
      </c>
      <c r="L44" s="143">
        <f t="shared" si="8"/>
        <v>9</v>
      </c>
      <c r="M44" s="143">
        <f t="shared" si="9"/>
        <v>9</v>
      </c>
      <c r="N44" s="128" t="s">
        <v>615</v>
      </c>
      <c r="O44" s="128" t="s">
        <v>616</v>
      </c>
      <c r="P44" s="129" t="s">
        <v>617</v>
      </c>
      <c r="Q44" s="130"/>
      <c r="R44" s="115"/>
      <c r="S44" s="115"/>
    </row>
    <row r="45" spans="1:19" s="117" customFormat="1" ht="24.75" customHeight="1">
      <c r="A45" s="127">
        <v>13</v>
      </c>
      <c r="B45" s="128" t="s">
        <v>561</v>
      </c>
      <c r="C45" s="128" t="s">
        <v>577</v>
      </c>
      <c r="D45" s="128" t="s">
        <v>618</v>
      </c>
      <c r="E45" s="128" t="s">
        <v>584</v>
      </c>
      <c r="F45" s="143">
        <v>0.8</v>
      </c>
      <c r="G45" s="143"/>
      <c r="H45" s="143"/>
      <c r="I45" s="144">
        <f t="shared" si="10"/>
        <v>0.8</v>
      </c>
      <c r="J45" s="143"/>
      <c r="K45" s="143">
        <f t="shared" si="7"/>
        <v>28.8</v>
      </c>
      <c r="L45" s="143">
        <f t="shared" si="8"/>
        <v>14.4</v>
      </c>
      <c r="M45" s="143">
        <f t="shared" si="9"/>
        <v>14.4</v>
      </c>
      <c r="N45" s="128" t="s">
        <v>619</v>
      </c>
      <c r="O45" s="128" t="s">
        <v>620</v>
      </c>
      <c r="P45" s="129" t="s">
        <v>621</v>
      </c>
      <c r="Q45" s="130"/>
      <c r="R45" s="115"/>
      <c r="S45" s="115"/>
    </row>
    <row r="46" spans="1:19" s="117" customFormat="1" ht="24.75" customHeight="1">
      <c r="A46" s="127">
        <v>14</v>
      </c>
      <c r="B46" s="128" t="s">
        <v>561</v>
      </c>
      <c r="C46" s="128" t="s">
        <v>577</v>
      </c>
      <c r="D46" s="128" t="s">
        <v>622</v>
      </c>
      <c r="E46" s="128" t="s">
        <v>584</v>
      </c>
      <c r="F46" s="143">
        <v>0.9</v>
      </c>
      <c r="G46" s="143"/>
      <c r="H46" s="143"/>
      <c r="I46" s="144">
        <f t="shared" si="10"/>
        <v>0.9</v>
      </c>
      <c r="J46" s="143"/>
      <c r="K46" s="143">
        <f t="shared" si="7"/>
        <v>32.4</v>
      </c>
      <c r="L46" s="143">
        <f t="shared" si="8"/>
        <v>16.2</v>
      </c>
      <c r="M46" s="143">
        <f t="shared" si="9"/>
        <v>16.2</v>
      </c>
      <c r="N46" s="128" t="s">
        <v>619</v>
      </c>
      <c r="O46" s="128" t="s">
        <v>623</v>
      </c>
      <c r="P46" s="129" t="s">
        <v>624</v>
      </c>
      <c r="Q46" s="130"/>
      <c r="R46" s="115"/>
      <c r="S46" s="115"/>
    </row>
    <row r="47" spans="1:19" s="117" customFormat="1" ht="24.75" customHeight="1">
      <c r="A47" s="127">
        <v>15</v>
      </c>
      <c r="B47" s="128" t="s">
        <v>561</v>
      </c>
      <c r="C47" s="128" t="s">
        <v>577</v>
      </c>
      <c r="D47" s="128" t="s">
        <v>625</v>
      </c>
      <c r="E47" s="128" t="s">
        <v>584</v>
      </c>
      <c r="F47" s="143">
        <v>0.6</v>
      </c>
      <c r="G47" s="143"/>
      <c r="H47" s="143"/>
      <c r="I47" s="144">
        <f t="shared" si="10"/>
        <v>0.6</v>
      </c>
      <c r="J47" s="143"/>
      <c r="K47" s="143">
        <f t="shared" si="7"/>
        <v>21.599999999999998</v>
      </c>
      <c r="L47" s="143">
        <f t="shared" si="8"/>
        <v>10.799999999999999</v>
      </c>
      <c r="M47" s="143">
        <f t="shared" si="9"/>
        <v>10.799999999999999</v>
      </c>
      <c r="N47" s="128" t="s">
        <v>626</v>
      </c>
      <c r="O47" s="128" t="s">
        <v>627</v>
      </c>
      <c r="P47" s="129" t="s">
        <v>628</v>
      </c>
      <c r="Q47" s="130"/>
      <c r="R47" s="115"/>
      <c r="S47" s="115"/>
    </row>
    <row r="48" spans="1:19" s="117" customFormat="1" ht="24.75" customHeight="1">
      <c r="A48" s="127">
        <v>16</v>
      </c>
      <c r="B48" s="128" t="s">
        <v>561</v>
      </c>
      <c r="C48" s="128" t="s">
        <v>577</v>
      </c>
      <c r="D48" s="128" t="s">
        <v>629</v>
      </c>
      <c r="E48" s="128" t="s">
        <v>584</v>
      </c>
      <c r="F48" s="143">
        <v>0.5</v>
      </c>
      <c r="G48" s="143"/>
      <c r="H48" s="143"/>
      <c r="I48" s="144">
        <f t="shared" si="10"/>
        <v>0.5</v>
      </c>
      <c r="J48" s="143"/>
      <c r="K48" s="143">
        <f t="shared" si="7"/>
        <v>18</v>
      </c>
      <c r="L48" s="143">
        <f t="shared" si="8"/>
        <v>9</v>
      </c>
      <c r="M48" s="143">
        <f t="shared" si="9"/>
        <v>9</v>
      </c>
      <c r="N48" s="128" t="s">
        <v>626</v>
      </c>
      <c r="O48" s="128" t="s">
        <v>630</v>
      </c>
      <c r="P48" s="129" t="s">
        <v>631</v>
      </c>
      <c r="Q48" s="130"/>
      <c r="R48" s="115"/>
      <c r="S48" s="115"/>
    </row>
    <row r="49" spans="1:19" s="117" customFormat="1" ht="24.75" customHeight="1">
      <c r="A49" s="127">
        <v>17</v>
      </c>
      <c r="B49" s="128" t="s">
        <v>561</v>
      </c>
      <c r="C49" s="128" t="s">
        <v>577</v>
      </c>
      <c r="D49" s="128" t="s">
        <v>632</v>
      </c>
      <c r="E49" s="128" t="s">
        <v>584</v>
      </c>
      <c r="F49" s="143">
        <v>1.25</v>
      </c>
      <c r="G49" s="143"/>
      <c r="H49" s="143"/>
      <c r="I49" s="144">
        <f t="shared" si="10"/>
        <v>1.25</v>
      </c>
      <c r="J49" s="143"/>
      <c r="K49" s="143">
        <f t="shared" si="7"/>
        <v>45</v>
      </c>
      <c r="L49" s="143">
        <f t="shared" si="8"/>
        <v>22.5</v>
      </c>
      <c r="M49" s="143">
        <f t="shared" si="9"/>
        <v>22.5</v>
      </c>
      <c r="N49" s="128" t="s">
        <v>626</v>
      </c>
      <c r="O49" s="128" t="s">
        <v>633</v>
      </c>
      <c r="P49" s="129" t="s">
        <v>634</v>
      </c>
      <c r="Q49" s="130"/>
      <c r="R49" s="115"/>
      <c r="S49" s="115"/>
    </row>
    <row r="50" spans="1:19" s="117" customFormat="1" ht="24.75" customHeight="1">
      <c r="A50" s="127">
        <v>18</v>
      </c>
      <c r="B50" s="128" t="s">
        <v>561</v>
      </c>
      <c r="C50" s="128" t="s">
        <v>577</v>
      </c>
      <c r="D50" s="128" t="s">
        <v>635</v>
      </c>
      <c r="E50" s="128" t="s">
        <v>584</v>
      </c>
      <c r="F50" s="143">
        <v>0.65</v>
      </c>
      <c r="G50" s="143"/>
      <c r="H50" s="143"/>
      <c r="I50" s="144">
        <f t="shared" si="10"/>
        <v>0.65</v>
      </c>
      <c r="J50" s="143"/>
      <c r="K50" s="143">
        <f t="shared" si="7"/>
        <v>23.400000000000002</v>
      </c>
      <c r="L50" s="143">
        <f t="shared" si="8"/>
        <v>11.700000000000001</v>
      </c>
      <c r="M50" s="143">
        <f t="shared" si="9"/>
        <v>11.700000000000001</v>
      </c>
      <c r="N50" s="128" t="s">
        <v>626</v>
      </c>
      <c r="O50" s="128" t="s">
        <v>636</v>
      </c>
      <c r="P50" s="129" t="s">
        <v>637</v>
      </c>
      <c r="Q50" s="130"/>
      <c r="R50" s="115"/>
      <c r="S50" s="115"/>
    </row>
    <row r="51" spans="1:19" s="117" customFormat="1" ht="24.75" customHeight="1">
      <c r="A51" s="127">
        <v>19</v>
      </c>
      <c r="B51" s="128" t="s">
        <v>561</v>
      </c>
      <c r="C51" s="128" t="s">
        <v>577</v>
      </c>
      <c r="D51" s="128" t="s">
        <v>638</v>
      </c>
      <c r="E51" s="128" t="s">
        <v>584</v>
      </c>
      <c r="F51" s="143">
        <v>0.45</v>
      </c>
      <c r="G51" s="143"/>
      <c r="H51" s="143"/>
      <c r="I51" s="144">
        <f t="shared" si="10"/>
        <v>0.45</v>
      </c>
      <c r="J51" s="143"/>
      <c r="K51" s="143">
        <f t="shared" si="7"/>
        <v>16.2</v>
      </c>
      <c r="L51" s="143">
        <f t="shared" si="8"/>
        <v>8.1</v>
      </c>
      <c r="M51" s="143">
        <f t="shared" si="9"/>
        <v>8.1</v>
      </c>
      <c r="N51" s="128" t="s">
        <v>626</v>
      </c>
      <c r="O51" s="128" t="s">
        <v>636</v>
      </c>
      <c r="P51" s="129" t="s">
        <v>639</v>
      </c>
      <c r="Q51" s="130"/>
      <c r="R51" s="115"/>
      <c r="S51" s="115"/>
    </row>
    <row r="52" spans="1:19" s="117" customFormat="1" ht="24.75" customHeight="1">
      <c r="A52" s="127">
        <v>20</v>
      </c>
      <c r="B52" s="128" t="s">
        <v>561</v>
      </c>
      <c r="C52" s="128" t="s">
        <v>577</v>
      </c>
      <c r="D52" s="128" t="s">
        <v>640</v>
      </c>
      <c r="E52" s="128" t="s">
        <v>584</v>
      </c>
      <c r="F52" s="143">
        <v>0.88</v>
      </c>
      <c r="G52" s="143"/>
      <c r="H52" s="143"/>
      <c r="I52" s="144">
        <f t="shared" si="10"/>
        <v>0.88</v>
      </c>
      <c r="J52" s="143"/>
      <c r="K52" s="143">
        <f t="shared" si="7"/>
        <v>31.68</v>
      </c>
      <c r="L52" s="143">
        <f t="shared" si="8"/>
        <v>15.84</v>
      </c>
      <c r="M52" s="143">
        <f t="shared" si="9"/>
        <v>15.84</v>
      </c>
      <c r="N52" s="128" t="s">
        <v>626</v>
      </c>
      <c r="O52" s="128" t="s">
        <v>641</v>
      </c>
      <c r="P52" s="129" t="s">
        <v>642</v>
      </c>
      <c r="Q52" s="130"/>
      <c r="R52" s="115"/>
      <c r="S52" s="115"/>
    </row>
    <row r="53" spans="1:19" s="117" customFormat="1" ht="24.75" customHeight="1">
      <c r="A53" s="127">
        <v>21</v>
      </c>
      <c r="B53" s="128" t="s">
        <v>561</v>
      </c>
      <c r="C53" s="128" t="s">
        <v>577</v>
      </c>
      <c r="D53" s="128" t="s">
        <v>643</v>
      </c>
      <c r="E53" s="128" t="s">
        <v>584</v>
      </c>
      <c r="F53" s="143">
        <v>1.2</v>
      </c>
      <c r="G53" s="143"/>
      <c r="H53" s="143"/>
      <c r="I53" s="144">
        <f t="shared" si="10"/>
        <v>1.2</v>
      </c>
      <c r="J53" s="143"/>
      <c r="K53" s="143">
        <f t="shared" si="7"/>
        <v>43.199999999999996</v>
      </c>
      <c r="L53" s="143">
        <f t="shared" si="8"/>
        <v>21.599999999999998</v>
      </c>
      <c r="M53" s="143">
        <f t="shared" si="9"/>
        <v>21.599999999999998</v>
      </c>
      <c r="N53" s="128" t="s">
        <v>626</v>
      </c>
      <c r="O53" s="128" t="s">
        <v>641</v>
      </c>
      <c r="P53" s="129" t="s">
        <v>644</v>
      </c>
      <c r="Q53" s="130"/>
      <c r="R53" s="115"/>
      <c r="S53" s="115"/>
    </row>
    <row r="54" spans="1:19" s="117" customFormat="1" ht="24.75" customHeight="1">
      <c r="A54" s="127">
        <v>22</v>
      </c>
      <c r="B54" s="128" t="s">
        <v>561</v>
      </c>
      <c r="C54" s="128" t="s">
        <v>577</v>
      </c>
      <c r="D54" s="128" t="s">
        <v>645</v>
      </c>
      <c r="E54" s="128" t="s">
        <v>584</v>
      </c>
      <c r="F54" s="143">
        <v>1.5</v>
      </c>
      <c r="G54" s="143"/>
      <c r="H54" s="143"/>
      <c r="I54" s="144">
        <f t="shared" si="10"/>
        <v>1.5</v>
      </c>
      <c r="J54" s="143"/>
      <c r="K54" s="143">
        <f t="shared" si="7"/>
        <v>54</v>
      </c>
      <c r="L54" s="143">
        <f t="shared" si="8"/>
        <v>27</v>
      </c>
      <c r="M54" s="143">
        <f t="shared" si="9"/>
        <v>27</v>
      </c>
      <c r="N54" s="128" t="s">
        <v>626</v>
      </c>
      <c r="O54" s="128" t="s">
        <v>646</v>
      </c>
      <c r="P54" s="129" t="s">
        <v>647</v>
      </c>
      <c r="Q54" s="130"/>
      <c r="R54" s="115"/>
      <c r="S54" s="115"/>
    </row>
    <row r="55" spans="1:19" s="117" customFormat="1" ht="24.75" customHeight="1">
      <c r="A55" s="127">
        <v>23</v>
      </c>
      <c r="B55" s="128" t="s">
        <v>561</v>
      </c>
      <c r="C55" s="128" t="s">
        <v>577</v>
      </c>
      <c r="D55" s="128" t="s">
        <v>648</v>
      </c>
      <c r="E55" s="128" t="s">
        <v>584</v>
      </c>
      <c r="F55" s="143">
        <v>0.49</v>
      </c>
      <c r="G55" s="143"/>
      <c r="H55" s="143"/>
      <c r="I55" s="144">
        <f t="shared" si="10"/>
        <v>0.49</v>
      </c>
      <c r="J55" s="143"/>
      <c r="K55" s="143">
        <f t="shared" si="7"/>
        <v>17.64</v>
      </c>
      <c r="L55" s="143">
        <f t="shared" si="8"/>
        <v>8.82</v>
      </c>
      <c r="M55" s="143">
        <f t="shared" si="9"/>
        <v>8.82</v>
      </c>
      <c r="N55" s="128" t="s">
        <v>649</v>
      </c>
      <c r="O55" s="128" t="s">
        <v>650</v>
      </c>
      <c r="P55" s="129" t="s">
        <v>651</v>
      </c>
      <c r="Q55" s="130"/>
      <c r="R55" s="115"/>
      <c r="S55" s="115"/>
    </row>
    <row r="56" spans="1:19" s="117" customFormat="1" ht="24.75" customHeight="1">
      <c r="A56" s="127">
        <v>24</v>
      </c>
      <c r="B56" s="128" t="s">
        <v>561</v>
      </c>
      <c r="C56" s="128" t="s">
        <v>577</v>
      </c>
      <c r="D56" s="128" t="s">
        <v>652</v>
      </c>
      <c r="E56" s="128" t="s">
        <v>584</v>
      </c>
      <c r="F56" s="143">
        <v>0.18</v>
      </c>
      <c r="G56" s="143"/>
      <c r="H56" s="143"/>
      <c r="I56" s="144">
        <f t="shared" si="10"/>
        <v>0.18</v>
      </c>
      <c r="J56" s="143"/>
      <c r="K56" s="143">
        <f t="shared" si="7"/>
        <v>6.4799999999999995</v>
      </c>
      <c r="L56" s="143">
        <f t="shared" si="8"/>
        <v>3.2399999999999998</v>
      </c>
      <c r="M56" s="143">
        <f t="shared" si="9"/>
        <v>3.2399999999999998</v>
      </c>
      <c r="N56" s="128" t="s">
        <v>649</v>
      </c>
      <c r="O56" s="128" t="s">
        <v>653</v>
      </c>
      <c r="P56" s="129" t="s">
        <v>654</v>
      </c>
      <c r="Q56" s="130"/>
      <c r="R56" s="115"/>
      <c r="S56" s="115"/>
    </row>
    <row r="57" spans="1:19" s="117" customFormat="1" ht="24.75" customHeight="1">
      <c r="A57" s="127">
        <v>25</v>
      </c>
      <c r="B57" s="128" t="s">
        <v>561</v>
      </c>
      <c r="C57" s="128" t="s">
        <v>577</v>
      </c>
      <c r="D57" s="128" t="s">
        <v>655</v>
      </c>
      <c r="E57" s="128" t="s">
        <v>584</v>
      </c>
      <c r="F57" s="143">
        <v>1.85</v>
      </c>
      <c r="G57" s="143"/>
      <c r="H57" s="143"/>
      <c r="I57" s="144">
        <f t="shared" si="10"/>
        <v>1.85</v>
      </c>
      <c r="J57" s="143"/>
      <c r="K57" s="143">
        <f t="shared" si="7"/>
        <v>66.60000000000001</v>
      </c>
      <c r="L57" s="143">
        <f t="shared" si="8"/>
        <v>33.300000000000004</v>
      </c>
      <c r="M57" s="143">
        <f t="shared" si="9"/>
        <v>33.300000000000004</v>
      </c>
      <c r="N57" s="128" t="s">
        <v>649</v>
      </c>
      <c r="O57" s="128" t="s">
        <v>656</v>
      </c>
      <c r="P57" s="129" t="s">
        <v>657</v>
      </c>
      <c r="Q57" s="130"/>
      <c r="R57" s="115"/>
      <c r="S57" s="115"/>
    </row>
    <row r="58" spans="1:19" s="117" customFormat="1" ht="24.75" customHeight="1">
      <c r="A58" s="127">
        <v>26</v>
      </c>
      <c r="B58" s="128" t="s">
        <v>561</v>
      </c>
      <c r="C58" s="128" t="s">
        <v>577</v>
      </c>
      <c r="D58" s="128" t="s">
        <v>658</v>
      </c>
      <c r="E58" s="128" t="s">
        <v>584</v>
      </c>
      <c r="F58" s="143">
        <v>0.5</v>
      </c>
      <c r="G58" s="143"/>
      <c r="H58" s="143"/>
      <c r="I58" s="144">
        <f t="shared" si="10"/>
        <v>0.5</v>
      </c>
      <c r="J58" s="143"/>
      <c r="K58" s="143">
        <f t="shared" si="7"/>
        <v>18</v>
      </c>
      <c r="L58" s="143">
        <f t="shared" si="8"/>
        <v>9</v>
      </c>
      <c r="M58" s="143">
        <f t="shared" si="9"/>
        <v>9</v>
      </c>
      <c r="N58" s="128" t="s">
        <v>659</v>
      </c>
      <c r="O58" s="128" t="s">
        <v>660</v>
      </c>
      <c r="P58" s="129" t="s">
        <v>661</v>
      </c>
      <c r="Q58" s="130"/>
      <c r="R58" s="115"/>
      <c r="S58" s="115"/>
    </row>
    <row r="59" spans="1:19" s="117" customFormat="1" ht="24.75" customHeight="1">
      <c r="A59" s="127">
        <v>27</v>
      </c>
      <c r="B59" s="128" t="s">
        <v>561</v>
      </c>
      <c r="C59" s="128" t="s">
        <v>577</v>
      </c>
      <c r="D59" s="128" t="s">
        <v>662</v>
      </c>
      <c r="E59" s="128" t="s">
        <v>584</v>
      </c>
      <c r="F59" s="143">
        <v>1.72</v>
      </c>
      <c r="G59" s="143"/>
      <c r="H59" s="143"/>
      <c r="I59" s="144">
        <f t="shared" si="10"/>
        <v>1.72</v>
      </c>
      <c r="J59" s="143"/>
      <c r="K59" s="143">
        <f t="shared" si="7"/>
        <v>61.92</v>
      </c>
      <c r="L59" s="143">
        <f t="shared" si="8"/>
        <v>30.96</v>
      </c>
      <c r="M59" s="143">
        <f t="shared" si="9"/>
        <v>30.96</v>
      </c>
      <c r="N59" s="128" t="s">
        <v>659</v>
      </c>
      <c r="O59" s="128" t="s">
        <v>663</v>
      </c>
      <c r="P59" s="129" t="s">
        <v>664</v>
      </c>
      <c r="Q59" s="130"/>
      <c r="R59" s="115"/>
      <c r="S59" s="115"/>
    </row>
    <row r="60" spans="1:19" s="117" customFormat="1" ht="24.75" customHeight="1">
      <c r="A60" s="127">
        <v>28</v>
      </c>
      <c r="B60" s="128" t="s">
        <v>561</v>
      </c>
      <c r="C60" s="128" t="s">
        <v>577</v>
      </c>
      <c r="D60" s="128" t="s">
        <v>665</v>
      </c>
      <c r="E60" s="128" t="s">
        <v>584</v>
      </c>
      <c r="F60" s="143">
        <v>1.3</v>
      </c>
      <c r="G60" s="143"/>
      <c r="H60" s="143"/>
      <c r="I60" s="144">
        <f t="shared" si="10"/>
        <v>1.3</v>
      </c>
      <c r="J60" s="143"/>
      <c r="K60" s="143">
        <f t="shared" si="7"/>
        <v>46.800000000000004</v>
      </c>
      <c r="L60" s="143">
        <f t="shared" si="8"/>
        <v>23.400000000000002</v>
      </c>
      <c r="M60" s="143">
        <f t="shared" si="9"/>
        <v>23.400000000000002</v>
      </c>
      <c r="N60" s="128" t="s">
        <v>659</v>
      </c>
      <c r="O60" s="128" t="s">
        <v>663</v>
      </c>
      <c r="P60" s="129" t="s">
        <v>666</v>
      </c>
      <c r="Q60" s="130"/>
      <c r="R60" s="115"/>
      <c r="S60" s="115"/>
    </row>
    <row r="61" spans="1:19" s="117" customFormat="1" ht="24.75" customHeight="1">
      <c r="A61" s="127">
        <v>29</v>
      </c>
      <c r="B61" s="128" t="s">
        <v>561</v>
      </c>
      <c r="C61" s="128" t="s">
        <v>577</v>
      </c>
      <c r="D61" s="128" t="s">
        <v>667</v>
      </c>
      <c r="E61" s="128" t="s">
        <v>584</v>
      </c>
      <c r="F61" s="143">
        <v>1.3</v>
      </c>
      <c r="G61" s="143"/>
      <c r="H61" s="143"/>
      <c r="I61" s="144">
        <f t="shared" si="10"/>
        <v>1.3</v>
      </c>
      <c r="J61" s="143"/>
      <c r="K61" s="143">
        <f t="shared" si="7"/>
        <v>46.800000000000004</v>
      </c>
      <c r="L61" s="143">
        <f t="shared" si="8"/>
        <v>23.400000000000002</v>
      </c>
      <c r="M61" s="143">
        <f t="shared" si="9"/>
        <v>23.400000000000002</v>
      </c>
      <c r="N61" s="128" t="s">
        <v>659</v>
      </c>
      <c r="O61" s="128" t="s">
        <v>663</v>
      </c>
      <c r="P61" s="129" t="s">
        <v>664</v>
      </c>
      <c r="Q61" s="130"/>
      <c r="R61" s="115"/>
      <c r="S61" s="115"/>
    </row>
    <row r="62" spans="1:19" s="117" customFormat="1" ht="24.75" customHeight="1">
      <c r="A62" s="127">
        <v>30</v>
      </c>
      <c r="B62" s="128" t="s">
        <v>561</v>
      </c>
      <c r="C62" s="128" t="s">
        <v>577</v>
      </c>
      <c r="D62" s="128" t="s">
        <v>668</v>
      </c>
      <c r="E62" s="128" t="s">
        <v>584</v>
      </c>
      <c r="F62" s="143">
        <v>1</v>
      </c>
      <c r="G62" s="143"/>
      <c r="H62" s="143"/>
      <c r="I62" s="144">
        <f t="shared" si="10"/>
        <v>1</v>
      </c>
      <c r="J62" s="143"/>
      <c r="K62" s="143">
        <f t="shared" si="7"/>
        <v>36</v>
      </c>
      <c r="L62" s="143">
        <f t="shared" si="8"/>
        <v>18</v>
      </c>
      <c r="M62" s="143">
        <f t="shared" si="9"/>
        <v>18</v>
      </c>
      <c r="N62" s="128" t="s">
        <v>659</v>
      </c>
      <c r="O62" s="128" t="s">
        <v>663</v>
      </c>
      <c r="P62" s="129" t="s">
        <v>669</v>
      </c>
      <c r="Q62" s="130"/>
      <c r="R62" s="115"/>
      <c r="S62" s="115"/>
    </row>
    <row r="63" spans="1:19" s="117" customFormat="1" ht="24.75" customHeight="1">
      <c r="A63" s="127">
        <v>31</v>
      </c>
      <c r="B63" s="128" t="s">
        <v>561</v>
      </c>
      <c r="C63" s="128" t="s">
        <v>577</v>
      </c>
      <c r="D63" s="128" t="s">
        <v>670</v>
      </c>
      <c r="E63" s="128" t="s">
        <v>584</v>
      </c>
      <c r="F63" s="143">
        <v>0.5</v>
      </c>
      <c r="G63" s="143"/>
      <c r="H63" s="143"/>
      <c r="I63" s="144">
        <f t="shared" si="10"/>
        <v>0.5</v>
      </c>
      <c r="J63" s="143"/>
      <c r="K63" s="143">
        <f t="shared" si="7"/>
        <v>18</v>
      </c>
      <c r="L63" s="143">
        <f t="shared" si="8"/>
        <v>9</v>
      </c>
      <c r="M63" s="143">
        <f t="shared" si="9"/>
        <v>9</v>
      </c>
      <c r="N63" s="128" t="s">
        <v>659</v>
      </c>
      <c r="O63" s="128" t="s">
        <v>663</v>
      </c>
      <c r="P63" s="129" t="s">
        <v>671</v>
      </c>
      <c r="Q63" s="130"/>
      <c r="R63" s="115"/>
      <c r="S63" s="115"/>
    </row>
    <row r="64" spans="1:19" s="117" customFormat="1" ht="24.75" customHeight="1">
      <c r="A64" s="127">
        <v>32</v>
      </c>
      <c r="B64" s="128" t="s">
        <v>561</v>
      </c>
      <c r="C64" s="128" t="s">
        <v>577</v>
      </c>
      <c r="D64" s="128" t="s">
        <v>672</v>
      </c>
      <c r="E64" s="128" t="s">
        <v>584</v>
      </c>
      <c r="F64" s="143">
        <v>0.6</v>
      </c>
      <c r="G64" s="143"/>
      <c r="H64" s="143"/>
      <c r="I64" s="144">
        <f t="shared" si="10"/>
        <v>0.6</v>
      </c>
      <c r="J64" s="143"/>
      <c r="K64" s="143">
        <f t="shared" si="7"/>
        <v>21.599999999999998</v>
      </c>
      <c r="L64" s="143">
        <f t="shared" si="8"/>
        <v>10.799999999999999</v>
      </c>
      <c r="M64" s="143">
        <f t="shared" si="9"/>
        <v>10.799999999999999</v>
      </c>
      <c r="N64" s="128" t="s">
        <v>659</v>
      </c>
      <c r="O64" s="128" t="s">
        <v>673</v>
      </c>
      <c r="P64" s="129" t="s">
        <v>674</v>
      </c>
      <c r="Q64" s="130"/>
      <c r="R64" s="115"/>
      <c r="S64" s="115"/>
    </row>
    <row r="65" spans="1:19" s="117" customFormat="1" ht="24.75" customHeight="1">
      <c r="A65" s="127">
        <v>33</v>
      </c>
      <c r="B65" s="128" t="s">
        <v>561</v>
      </c>
      <c r="C65" s="128" t="s">
        <v>577</v>
      </c>
      <c r="D65" s="128" t="s">
        <v>675</v>
      </c>
      <c r="E65" s="128" t="s">
        <v>584</v>
      </c>
      <c r="F65" s="143">
        <v>1.5</v>
      </c>
      <c r="G65" s="143"/>
      <c r="H65" s="143"/>
      <c r="I65" s="144">
        <f t="shared" si="10"/>
        <v>1.5</v>
      </c>
      <c r="J65" s="143"/>
      <c r="K65" s="143">
        <f t="shared" si="7"/>
        <v>54</v>
      </c>
      <c r="L65" s="143">
        <f t="shared" si="8"/>
        <v>27</v>
      </c>
      <c r="M65" s="143">
        <f t="shared" si="9"/>
        <v>27</v>
      </c>
      <c r="N65" s="128" t="s">
        <v>659</v>
      </c>
      <c r="O65" s="128" t="s">
        <v>676</v>
      </c>
      <c r="P65" s="129" t="s">
        <v>677</v>
      </c>
      <c r="Q65" s="130"/>
      <c r="R65" s="115"/>
      <c r="S65" s="115"/>
    </row>
    <row r="66" spans="1:19" s="117" customFormat="1" ht="24.75" customHeight="1">
      <c r="A66" s="127">
        <v>34</v>
      </c>
      <c r="B66" s="128" t="s">
        <v>561</v>
      </c>
      <c r="C66" s="128" t="s">
        <v>577</v>
      </c>
      <c r="D66" s="128" t="s">
        <v>678</v>
      </c>
      <c r="E66" s="128" t="s">
        <v>584</v>
      </c>
      <c r="F66" s="143">
        <v>1.28</v>
      </c>
      <c r="G66" s="143"/>
      <c r="H66" s="143"/>
      <c r="I66" s="144">
        <f t="shared" si="10"/>
        <v>1.28</v>
      </c>
      <c r="J66" s="143"/>
      <c r="K66" s="143">
        <f t="shared" si="7"/>
        <v>46.08</v>
      </c>
      <c r="L66" s="143">
        <f t="shared" si="8"/>
        <v>23.04</v>
      </c>
      <c r="M66" s="143">
        <f t="shared" si="9"/>
        <v>23.04</v>
      </c>
      <c r="N66" s="128" t="s">
        <v>679</v>
      </c>
      <c r="O66" s="128" t="s">
        <v>680</v>
      </c>
      <c r="P66" s="129" t="s">
        <v>681</v>
      </c>
      <c r="Q66" s="130"/>
      <c r="R66" s="115"/>
      <c r="S66" s="115"/>
    </row>
    <row r="67" spans="1:19" s="117" customFormat="1" ht="24.75" customHeight="1">
      <c r="A67" s="127">
        <v>35</v>
      </c>
      <c r="B67" s="128" t="s">
        <v>561</v>
      </c>
      <c r="C67" s="128" t="s">
        <v>577</v>
      </c>
      <c r="D67" s="128" t="s">
        <v>682</v>
      </c>
      <c r="E67" s="128" t="s">
        <v>584</v>
      </c>
      <c r="F67" s="143">
        <v>1.1</v>
      </c>
      <c r="G67" s="143"/>
      <c r="H67" s="143"/>
      <c r="I67" s="144">
        <f t="shared" si="10"/>
        <v>1.1</v>
      </c>
      <c r="J67" s="143"/>
      <c r="K67" s="143">
        <f t="shared" si="7"/>
        <v>39.6</v>
      </c>
      <c r="L67" s="143">
        <f t="shared" si="8"/>
        <v>19.8</v>
      </c>
      <c r="M67" s="143">
        <f t="shared" si="9"/>
        <v>19.8</v>
      </c>
      <c r="N67" s="128" t="s">
        <v>679</v>
      </c>
      <c r="O67" s="128" t="s">
        <v>680</v>
      </c>
      <c r="P67" s="129" t="s">
        <v>683</v>
      </c>
      <c r="Q67" s="130"/>
      <c r="R67" s="115"/>
      <c r="S67" s="115"/>
    </row>
    <row r="68" spans="1:19" s="117" customFormat="1" ht="24.75" customHeight="1">
      <c r="A68" s="127">
        <v>36</v>
      </c>
      <c r="B68" s="128" t="s">
        <v>561</v>
      </c>
      <c r="C68" s="128" t="s">
        <v>577</v>
      </c>
      <c r="D68" s="128" t="s">
        <v>684</v>
      </c>
      <c r="E68" s="128" t="s">
        <v>584</v>
      </c>
      <c r="F68" s="143">
        <v>1.39</v>
      </c>
      <c r="G68" s="143"/>
      <c r="H68" s="143"/>
      <c r="I68" s="144">
        <f t="shared" si="10"/>
        <v>1.39</v>
      </c>
      <c r="J68" s="143"/>
      <c r="K68" s="143">
        <f t="shared" si="7"/>
        <v>50.04</v>
      </c>
      <c r="L68" s="143">
        <f t="shared" si="8"/>
        <v>25.02</v>
      </c>
      <c r="M68" s="143">
        <f t="shared" si="9"/>
        <v>25.02</v>
      </c>
      <c r="N68" s="128" t="s">
        <v>679</v>
      </c>
      <c r="O68" s="128" t="s">
        <v>685</v>
      </c>
      <c r="P68" s="129" t="s">
        <v>686</v>
      </c>
      <c r="Q68" s="130"/>
      <c r="R68" s="115"/>
      <c r="S68" s="115"/>
    </row>
    <row r="69" spans="1:19" s="117" customFormat="1" ht="24.75" customHeight="1">
      <c r="A69" s="127">
        <v>37</v>
      </c>
      <c r="B69" s="128" t="s">
        <v>561</v>
      </c>
      <c r="C69" s="128" t="s">
        <v>577</v>
      </c>
      <c r="D69" s="128" t="s">
        <v>687</v>
      </c>
      <c r="E69" s="128" t="s">
        <v>584</v>
      </c>
      <c r="F69" s="143">
        <v>0.14</v>
      </c>
      <c r="G69" s="143"/>
      <c r="H69" s="143"/>
      <c r="I69" s="144">
        <f t="shared" si="10"/>
        <v>0.14</v>
      </c>
      <c r="J69" s="143"/>
      <c r="K69" s="143">
        <f t="shared" si="7"/>
        <v>5.040000000000001</v>
      </c>
      <c r="L69" s="143">
        <f t="shared" si="8"/>
        <v>2.5200000000000005</v>
      </c>
      <c r="M69" s="143">
        <f t="shared" si="9"/>
        <v>2.5200000000000005</v>
      </c>
      <c r="N69" s="128" t="s">
        <v>679</v>
      </c>
      <c r="O69" s="128" t="s">
        <v>688</v>
      </c>
      <c r="P69" s="129" t="s">
        <v>689</v>
      </c>
      <c r="Q69" s="130"/>
      <c r="R69" s="115"/>
      <c r="S69" s="115"/>
    </row>
    <row r="70" spans="1:19" s="117" customFormat="1" ht="24.75" customHeight="1">
      <c r="A70" s="127">
        <v>38</v>
      </c>
      <c r="B70" s="128" t="s">
        <v>561</v>
      </c>
      <c r="C70" s="128" t="s">
        <v>577</v>
      </c>
      <c r="D70" s="128" t="s">
        <v>690</v>
      </c>
      <c r="E70" s="128" t="s">
        <v>584</v>
      </c>
      <c r="F70" s="143">
        <v>0.57</v>
      </c>
      <c r="G70" s="143"/>
      <c r="H70" s="143"/>
      <c r="I70" s="144">
        <f t="shared" si="10"/>
        <v>0.57</v>
      </c>
      <c r="J70" s="143"/>
      <c r="K70" s="143">
        <f t="shared" si="7"/>
        <v>20.52</v>
      </c>
      <c r="L70" s="143">
        <f t="shared" si="8"/>
        <v>10.26</v>
      </c>
      <c r="M70" s="143">
        <f t="shared" si="9"/>
        <v>10.26</v>
      </c>
      <c r="N70" s="128" t="s">
        <v>691</v>
      </c>
      <c r="O70" s="128" t="s">
        <v>692</v>
      </c>
      <c r="P70" s="129" t="s">
        <v>693</v>
      </c>
      <c r="Q70" s="130"/>
      <c r="R70" s="115"/>
      <c r="S70" s="115"/>
    </row>
    <row r="71" spans="1:19" s="117" customFormat="1" ht="24.75" customHeight="1">
      <c r="A71" s="127">
        <v>39</v>
      </c>
      <c r="B71" s="128" t="s">
        <v>561</v>
      </c>
      <c r="C71" s="128" t="s">
        <v>577</v>
      </c>
      <c r="D71" s="128" t="s">
        <v>694</v>
      </c>
      <c r="E71" s="128" t="s">
        <v>584</v>
      </c>
      <c r="F71" s="143">
        <v>1.75</v>
      </c>
      <c r="G71" s="143"/>
      <c r="H71" s="143"/>
      <c r="I71" s="144">
        <f t="shared" si="10"/>
        <v>1.75</v>
      </c>
      <c r="J71" s="143"/>
      <c r="K71" s="143">
        <f t="shared" si="7"/>
        <v>63</v>
      </c>
      <c r="L71" s="143">
        <f t="shared" si="8"/>
        <v>31.5</v>
      </c>
      <c r="M71" s="143">
        <f t="shared" si="9"/>
        <v>31.5</v>
      </c>
      <c r="N71" s="128" t="s">
        <v>691</v>
      </c>
      <c r="O71" s="128" t="s">
        <v>695</v>
      </c>
      <c r="P71" s="129" t="s">
        <v>220</v>
      </c>
      <c r="Q71" s="130"/>
      <c r="R71" s="115"/>
      <c r="S71" s="115"/>
    </row>
    <row r="72" spans="1:19" s="117" customFormat="1" ht="24.75" customHeight="1">
      <c r="A72" s="127">
        <v>40</v>
      </c>
      <c r="B72" s="128" t="s">
        <v>561</v>
      </c>
      <c r="C72" s="128" t="s">
        <v>577</v>
      </c>
      <c r="D72" s="128" t="s">
        <v>696</v>
      </c>
      <c r="E72" s="128" t="s">
        <v>584</v>
      </c>
      <c r="F72" s="143">
        <v>0.59</v>
      </c>
      <c r="G72" s="143"/>
      <c r="H72" s="143"/>
      <c r="I72" s="144">
        <f t="shared" si="10"/>
        <v>0.59</v>
      </c>
      <c r="J72" s="143"/>
      <c r="K72" s="143">
        <f t="shared" si="7"/>
        <v>21.24</v>
      </c>
      <c r="L72" s="143">
        <f t="shared" si="8"/>
        <v>10.62</v>
      </c>
      <c r="M72" s="143">
        <f t="shared" si="9"/>
        <v>10.62</v>
      </c>
      <c r="N72" s="128" t="s">
        <v>691</v>
      </c>
      <c r="O72" s="128" t="s">
        <v>695</v>
      </c>
      <c r="P72" s="129" t="s">
        <v>697</v>
      </c>
      <c r="Q72" s="130"/>
      <c r="R72" s="115"/>
      <c r="S72" s="115"/>
    </row>
    <row r="73" spans="1:19" s="117" customFormat="1" ht="24.75" customHeight="1">
      <c r="A73" s="127">
        <v>41</v>
      </c>
      <c r="B73" s="128" t="s">
        <v>561</v>
      </c>
      <c r="C73" s="128" t="s">
        <v>577</v>
      </c>
      <c r="D73" s="128" t="s">
        <v>698</v>
      </c>
      <c r="E73" s="128" t="s">
        <v>584</v>
      </c>
      <c r="F73" s="143">
        <v>2.3</v>
      </c>
      <c r="G73" s="143"/>
      <c r="H73" s="143"/>
      <c r="I73" s="144">
        <f t="shared" si="10"/>
        <v>2.3</v>
      </c>
      <c r="J73" s="143"/>
      <c r="K73" s="143">
        <f t="shared" si="7"/>
        <v>82.8</v>
      </c>
      <c r="L73" s="143">
        <f t="shared" si="8"/>
        <v>41.4</v>
      </c>
      <c r="M73" s="143">
        <f t="shared" si="9"/>
        <v>41.4</v>
      </c>
      <c r="N73" s="128" t="s">
        <v>691</v>
      </c>
      <c r="O73" s="128" t="s">
        <v>695</v>
      </c>
      <c r="P73" s="129" t="s">
        <v>699</v>
      </c>
      <c r="Q73" s="130"/>
      <c r="R73" s="115"/>
      <c r="S73" s="115"/>
    </row>
    <row r="74" spans="1:19" s="117" customFormat="1" ht="24.75" customHeight="1">
      <c r="A74" s="127">
        <v>42</v>
      </c>
      <c r="B74" s="128" t="s">
        <v>561</v>
      </c>
      <c r="C74" s="128" t="s">
        <v>577</v>
      </c>
      <c r="D74" s="128" t="s">
        <v>700</v>
      </c>
      <c r="E74" s="128" t="s">
        <v>584</v>
      </c>
      <c r="F74" s="143">
        <v>1.9</v>
      </c>
      <c r="G74" s="143"/>
      <c r="H74" s="143"/>
      <c r="I74" s="144">
        <f t="shared" si="10"/>
        <v>1.9</v>
      </c>
      <c r="J74" s="143"/>
      <c r="K74" s="143">
        <f t="shared" si="7"/>
        <v>68.39999999999999</v>
      </c>
      <c r="L74" s="143">
        <f t="shared" si="8"/>
        <v>34.199999999999996</v>
      </c>
      <c r="M74" s="143">
        <f t="shared" si="9"/>
        <v>34.199999999999996</v>
      </c>
      <c r="N74" s="128" t="s">
        <v>691</v>
      </c>
      <c r="O74" s="128" t="s">
        <v>695</v>
      </c>
      <c r="P74" s="129" t="s">
        <v>699</v>
      </c>
      <c r="Q74" s="130"/>
      <c r="R74" s="115"/>
      <c r="S74" s="115"/>
    </row>
    <row r="75" spans="1:19" s="117" customFormat="1" ht="24.75" customHeight="1">
      <c r="A75" s="127">
        <v>43</v>
      </c>
      <c r="B75" s="128" t="s">
        <v>561</v>
      </c>
      <c r="C75" s="128" t="s">
        <v>577</v>
      </c>
      <c r="D75" s="128" t="s">
        <v>701</v>
      </c>
      <c r="E75" s="128" t="s">
        <v>584</v>
      </c>
      <c r="F75" s="143">
        <v>0.26</v>
      </c>
      <c r="G75" s="143"/>
      <c r="H75" s="143"/>
      <c r="I75" s="144">
        <f t="shared" si="10"/>
        <v>0.26</v>
      </c>
      <c r="J75" s="143"/>
      <c r="K75" s="143">
        <f t="shared" si="7"/>
        <v>9.36</v>
      </c>
      <c r="L75" s="143">
        <f t="shared" si="8"/>
        <v>4.68</v>
      </c>
      <c r="M75" s="143">
        <f t="shared" si="9"/>
        <v>4.68</v>
      </c>
      <c r="N75" s="128" t="s">
        <v>691</v>
      </c>
      <c r="O75" s="128" t="s">
        <v>702</v>
      </c>
      <c r="P75" s="129" t="s">
        <v>703</v>
      </c>
      <c r="Q75" s="130"/>
      <c r="R75" s="115"/>
      <c r="S75" s="115"/>
    </row>
    <row r="76" spans="1:19" s="117" customFormat="1" ht="24.75" customHeight="1">
      <c r="A76" s="127">
        <v>44</v>
      </c>
      <c r="B76" s="128" t="s">
        <v>561</v>
      </c>
      <c r="C76" s="128" t="s">
        <v>577</v>
      </c>
      <c r="D76" s="128" t="s">
        <v>704</v>
      </c>
      <c r="E76" s="128" t="s">
        <v>584</v>
      </c>
      <c r="F76" s="143">
        <v>0.15</v>
      </c>
      <c r="G76" s="143"/>
      <c r="H76" s="143"/>
      <c r="I76" s="144">
        <f t="shared" si="10"/>
        <v>0.15</v>
      </c>
      <c r="J76" s="143"/>
      <c r="K76" s="143">
        <f t="shared" si="7"/>
        <v>5.3999999999999995</v>
      </c>
      <c r="L76" s="143">
        <f t="shared" si="8"/>
        <v>2.6999999999999997</v>
      </c>
      <c r="M76" s="143">
        <f t="shared" si="9"/>
        <v>2.6999999999999997</v>
      </c>
      <c r="N76" s="128" t="s">
        <v>691</v>
      </c>
      <c r="O76" s="128" t="s">
        <v>705</v>
      </c>
      <c r="P76" s="129" t="s">
        <v>706</v>
      </c>
      <c r="Q76" s="130"/>
      <c r="R76" s="115"/>
      <c r="S76" s="115"/>
    </row>
    <row r="77" spans="1:19" s="117" customFormat="1" ht="24.75" customHeight="1">
      <c r="A77" s="127">
        <v>45</v>
      </c>
      <c r="B77" s="128" t="s">
        <v>561</v>
      </c>
      <c r="C77" s="128" t="s">
        <v>577</v>
      </c>
      <c r="D77" s="128" t="s">
        <v>707</v>
      </c>
      <c r="E77" s="128" t="s">
        <v>584</v>
      </c>
      <c r="F77" s="143">
        <v>1</v>
      </c>
      <c r="G77" s="143"/>
      <c r="H77" s="143"/>
      <c r="I77" s="144">
        <f t="shared" si="10"/>
        <v>1</v>
      </c>
      <c r="J77" s="143"/>
      <c r="K77" s="143">
        <f t="shared" si="7"/>
        <v>36</v>
      </c>
      <c r="L77" s="143">
        <f t="shared" si="8"/>
        <v>18</v>
      </c>
      <c r="M77" s="143">
        <f t="shared" si="9"/>
        <v>18</v>
      </c>
      <c r="N77" s="128" t="s">
        <v>691</v>
      </c>
      <c r="O77" s="128" t="s">
        <v>705</v>
      </c>
      <c r="P77" s="129" t="s">
        <v>708</v>
      </c>
      <c r="Q77" s="130"/>
      <c r="R77" s="115"/>
      <c r="S77" s="115"/>
    </row>
    <row r="78" spans="1:19" s="117" customFormat="1" ht="24.75" customHeight="1">
      <c r="A78" s="127">
        <v>46</v>
      </c>
      <c r="B78" s="128" t="s">
        <v>561</v>
      </c>
      <c r="C78" s="128" t="s">
        <v>577</v>
      </c>
      <c r="D78" s="128" t="s">
        <v>709</v>
      </c>
      <c r="E78" s="128" t="s">
        <v>584</v>
      </c>
      <c r="F78" s="143">
        <v>0.54</v>
      </c>
      <c r="G78" s="143"/>
      <c r="H78" s="143"/>
      <c r="I78" s="144">
        <f t="shared" si="10"/>
        <v>0.54</v>
      </c>
      <c r="J78" s="143"/>
      <c r="K78" s="143">
        <f t="shared" si="7"/>
        <v>19.44</v>
      </c>
      <c r="L78" s="143">
        <f t="shared" si="8"/>
        <v>9.72</v>
      </c>
      <c r="M78" s="143">
        <f t="shared" si="9"/>
        <v>9.72</v>
      </c>
      <c r="N78" s="128" t="s">
        <v>691</v>
      </c>
      <c r="O78" s="128" t="s">
        <v>705</v>
      </c>
      <c r="P78" s="129" t="s">
        <v>710</v>
      </c>
      <c r="Q78" s="130"/>
      <c r="R78" s="115"/>
      <c r="S78" s="115"/>
    </row>
    <row r="79" spans="1:19" s="117" customFormat="1" ht="24.75" customHeight="1">
      <c r="A79" s="127">
        <v>47</v>
      </c>
      <c r="B79" s="128" t="s">
        <v>561</v>
      </c>
      <c r="C79" s="128" t="s">
        <v>577</v>
      </c>
      <c r="D79" s="128" t="s">
        <v>711</v>
      </c>
      <c r="E79" s="128" t="s">
        <v>584</v>
      </c>
      <c r="F79" s="143">
        <v>0.69</v>
      </c>
      <c r="G79" s="143"/>
      <c r="H79" s="143"/>
      <c r="I79" s="144">
        <f t="shared" si="10"/>
        <v>0.69</v>
      </c>
      <c r="J79" s="143"/>
      <c r="K79" s="143">
        <f t="shared" si="7"/>
        <v>24.839999999999996</v>
      </c>
      <c r="L79" s="143">
        <f t="shared" si="8"/>
        <v>12.419999999999998</v>
      </c>
      <c r="M79" s="143">
        <f t="shared" si="9"/>
        <v>12.419999999999998</v>
      </c>
      <c r="N79" s="128" t="s">
        <v>691</v>
      </c>
      <c r="O79" s="128" t="s">
        <v>712</v>
      </c>
      <c r="P79" s="129" t="s">
        <v>713</v>
      </c>
      <c r="Q79" s="130"/>
      <c r="R79" s="115"/>
      <c r="S79" s="115"/>
    </row>
    <row r="80" spans="1:19" s="117" customFormat="1" ht="24.75" customHeight="1">
      <c r="A80" s="127">
        <v>48</v>
      </c>
      <c r="B80" s="128" t="s">
        <v>561</v>
      </c>
      <c r="C80" s="128" t="s">
        <v>577</v>
      </c>
      <c r="D80" s="128" t="s">
        <v>714</v>
      </c>
      <c r="E80" s="128" t="s">
        <v>584</v>
      </c>
      <c r="F80" s="143">
        <v>0.85</v>
      </c>
      <c r="G80" s="143"/>
      <c r="H80" s="143"/>
      <c r="I80" s="144">
        <f t="shared" si="10"/>
        <v>0.85</v>
      </c>
      <c r="J80" s="143"/>
      <c r="K80" s="143">
        <f t="shared" si="7"/>
        <v>30.599999999999998</v>
      </c>
      <c r="L80" s="143">
        <f t="shared" si="8"/>
        <v>15.299999999999999</v>
      </c>
      <c r="M80" s="143">
        <f t="shared" si="9"/>
        <v>15.299999999999999</v>
      </c>
      <c r="N80" s="128" t="s">
        <v>691</v>
      </c>
      <c r="O80" s="128" t="s">
        <v>712</v>
      </c>
      <c r="P80" s="129" t="s">
        <v>715</v>
      </c>
      <c r="Q80" s="130"/>
      <c r="R80" s="115"/>
      <c r="S80" s="115"/>
    </row>
    <row r="81" spans="1:19" s="117" customFormat="1" ht="24.75" customHeight="1">
      <c r="A81" s="127">
        <v>49</v>
      </c>
      <c r="B81" s="128" t="s">
        <v>561</v>
      </c>
      <c r="C81" s="128" t="s">
        <v>577</v>
      </c>
      <c r="D81" s="128" t="s">
        <v>716</v>
      </c>
      <c r="E81" s="128" t="s">
        <v>579</v>
      </c>
      <c r="F81" s="143">
        <v>0.5</v>
      </c>
      <c r="G81" s="143"/>
      <c r="H81" s="143"/>
      <c r="I81" s="144">
        <f t="shared" si="10"/>
        <v>0.5</v>
      </c>
      <c r="J81" s="143"/>
      <c r="K81" s="143">
        <f t="shared" si="7"/>
        <v>18</v>
      </c>
      <c r="L81" s="143">
        <f t="shared" si="8"/>
        <v>9</v>
      </c>
      <c r="M81" s="143">
        <f t="shared" si="9"/>
        <v>9</v>
      </c>
      <c r="N81" s="128" t="s">
        <v>691</v>
      </c>
      <c r="O81" s="128" t="s">
        <v>712</v>
      </c>
      <c r="P81" s="129" t="s">
        <v>717</v>
      </c>
      <c r="Q81" s="130"/>
      <c r="R81" s="115"/>
      <c r="S81" s="115"/>
    </row>
    <row r="82" spans="1:19" s="117" customFormat="1" ht="24.75" customHeight="1">
      <c r="A82" s="127">
        <v>50</v>
      </c>
      <c r="B82" s="128" t="s">
        <v>561</v>
      </c>
      <c r="C82" s="128" t="s">
        <v>577</v>
      </c>
      <c r="D82" s="128" t="s">
        <v>718</v>
      </c>
      <c r="E82" s="128" t="s">
        <v>584</v>
      </c>
      <c r="F82" s="143">
        <v>0.2</v>
      </c>
      <c r="G82" s="143"/>
      <c r="H82" s="143"/>
      <c r="I82" s="144">
        <f t="shared" si="10"/>
        <v>0.2</v>
      </c>
      <c r="J82" s="143"/>
      <c r="K82" s="143">
        <f t="shared" si="7"/>
        <v>7.2</v>
      </c>
      <c r="L82" s="143">
        <f t="shared" si="8"/>
        <v>3.6</v>
      </c>
      <c r="M82" s="143">
        <f t="shared" si="9"/>
        <v>3.6</v>
      </c>
      <c r="N82" s="128" t="s">
        <v>691</v>
      </c>
      <c r="O82" s="128" t="s">
        <v>712</v>
      </c>
      <c r="P82" s="129" t="s">
        <v>719</v>
      </c>
      <c r="Q82" s="130"/>
      <c r="R82" s="115"/>
      <c r="S82" s="115"/>
    </row>
    <row r="83" spans="1:19" s="117" customFormat="1" ht="24.75" customHeight="1">
      <c r="A83" s="127">
        <v>51</v>
      </c>
      <c r="B83" s="128" t="s">
        <v>561</v>
      </c>
      <c r="C83" s="128" t="s">
        <v>577</v>
      </c>
      <c r="D83" s="128" t="s">
        <v>720</v>
      </c>
      <c r="E83" s="128" t="s">
        <v>584</v>
      </c>
      <c r="F83" s="143">
        <v>1.59</v>
      </c>
      <c r="G83" s="143"/>
      <c r="H83" s="143"/>
      <c r="I83" s="144">
        <f t="shared" si="10"/>
        <v>1.59</v>
      </c>
      <c r="J83" s="143"/>
      <c r="K83" s="143">
        <f t="shared" si="7"/>
        <v>57.24</v>
      </c>
      <c r="L83" s="143">
        <f t="shared" si="8"/>
        <v>28.62</v>
      </c>
      <c r="M83" s="143">
        <f t="shared" si="9"/>
        <v>28.62</v>
      </c>
      <c r="N83" s="128" t="s">
        <v>721</v>
      </c>
      <c r="O83" s="128" t="s">
        <v>722</v>
      </c>
      <c r="P83" s="129" t="s">
        <v>723</v>
      </c>
      <c r="Q83" s="130"/>
      <c r="R83" s="115"/>
      <c r="S83" s="115"/>
    </row>
    <row r="84" spans="1:19" s="117" customFormat="1" ht="24.75" customHeight="1">
      <c r="A84" s="127">
        <v>52</v>
      </c>
      <c r="B84" s="128" t="s">
        <v>561</v>
      </c>
      <c r="C84" s="128" t="s">
        <v>577</v>
      </c>
      <c r="D84" s="128" t="s">
        <v>724</v>
      </c>
      <c r="E84" s="128" t="s">
        <v>584</v>
      </c>
      <c r="F84" s="143">
        <v>1.16</v>
      </c>
      <c r="G84" s="143"/>
      <c r="H84" s="143"/>
      <c r="I84" s="144">
        <f t="shared" si="10"/>
        <v>1.16</v>
      </c>
      <c r="J84" s="143"/>
      <c r="K84" s="143">
        <f t="shared" si="7"/>
        <v>41.76</v>
      </c>
      <c r="L84" s="143">
        <f t="shared" si="8"/>
        <v>20.88</v>
      </c>
      <c r="M84" s="143">
        <f t="shared" si="9"/>
        <v>20.88</v>
      </c>
      <c r="N84" s="128" t="s">
        <v>721</v>
      </c>
      <c r="O84" s="128" t="s">
        <v>725</v>
      </c>
      <c r="P84" s="129" t="s">
        <v>726</v>
      </c>
      <c r="Q84" s="130"/>
      <c r="R84" s="115"/>
      <c r="S84" s="115"/>
    </row>
    <row r="85" spans="1:19" s="117" customFormat="1" ht="24.75" customHeight="1">
      <c r="A85" s="127">
        <v>53</v>
      </c>
      <c r="B85" s="128" t="s">
        <v>561</v>
      </c>
      <c r="C85" s="128" t="s">
        <v>577</v>
      </c>
      <c r="D85" s="128" t="s">
        <v>727</v>
      </c>
      <c r="E85" s="128" t="s">
        <v>584</v>
      </c>
      <c r="F85" s="143">
        <v>2.75</v>
      </c>
      <c r="G85" s="143"/>
      <c r="H85" s="143"/>
      <c r="I85" s="144">
        <f t="shared" si="10"/>
        <v>2.75</v>
      </c>
      <c r="J85" s="143"/>
      <c r="K85" s="143">
        <f t="shared" si="7"/>
        <v>99</v>
      </c>
      <c r="L85" s="143">
        <f t="shared" si="8"/>
        <v>49.5</v>
      </c>
      <c r="M85" s="143">
        <f t="shared" si="9"/>
        <v>49.5</v>
      </c>
      <c r="N85" s="128" t="s">
        <v>721</v>
      </c>
      <c r="O85" s="128" t="s">
        <v>728</v>
      </c>
      <c r="P85" s="129" t="s">
        <v>729</v>
      </c>
      <c r="Q85" s="130"/>
      <c r="R85" s="115"/>
      <c r="S85" s="115"/>
    </row>
    <row r="86" spans="1:19" s="117" customFormat="1" ht="24.75" customHeight="1">
      <c r="A86" s="127">
        <v>54</v>
      </c>
      <c r="B86" s="128" t="s">
        <v>561</v>
      </c>
      <c r="C86" s="128" t="s">
        <v>577</v>
      </c>
      <c r="D86" s="128" t="s">
        <v>730</v>
      </c>
      <c r="E86" s="128" t="s">
        <v>584</v>
      </c>
      <c r="F86" s="143">
        <v>0.7</v>
      </c>
      <c r="G86" s="143"/>
      <c r="H86" s="143"/>
      <c r="I86" s="144">
        <f t="shared" si="10"/>
        <v>0.7</v>
      </c>
      <c r="J86" s="143"/>
      <c r="K86" s="143">
        <f t="shared" si="7"/>
        <v>25.2</v>
      </c>
      <c r="L86" s="143">
        <f t="shared" si="8"/>
        <v>12.6</v>
      </c>
      <c r="M86" s="143">
        <f t="shared" si="9"/>
        <v>12.6</v>
      </c>
      <c r="N86" s="128" t="s">
        <v>721</v>
      </c>
      <c r="O86" s="128" t="s">
        <v>731</v>
      </c>
      <c r="P86" s="129" t="s">
        <v>732</v>
      </c>
      <c r="Q86" s="130"/>
      <c r="R86" s="115"/>
      <c r="S86" s="115"/>
    </row>
    <row r="87" spans="1:19" s="117" customFormat="1" ht="24.75" customHeight="1">
      <c r="A87" s="127">
        <v>55</v>
      </c>
      <c r="B87" s="128" t="s">
        <v>561</v>
      </c>
      <c r="C87" s="128" t="s">
        <v>577</v>
      </c>
      <c r="D87" s="128" t="s">
        <v>733</v>
      </c>
      <c r="E87" s="128" t="s">
        <v>584</v>
      </c>
      <c r="F87" s="143">
        <v>0.5</v>
      </c>
      <c r="G87" s="143"/>
      <c r="H87" s="143"/>
      <c r="I87" s="144">
        <f t="shared" si="10"/>
        <v>0.5</v>
      </c>
      <c r="J87" s="143"/>
      <c r="K87" s="143">
        <f t="shared" si="7"/>
        <v>18</v>
      </c>
      <c r="L87" s="143">
        <f t="shared" si="8"/>
        <v>9</v>
      </c>
      <c r="M87" s="143">
        <f t="shared" si="9"/>
        <v>9</v>
      </c>
      <c r="N87" s="128" t="s">
        <v>721</v>
      </c>
      <c r="O87" s="128" t="s">
        <v>734</v>
      </c>
      <c r="P87" s="129" t="s">
        <v>735</v>
      </c>
      <c r="Q87" s="130"/>
      <c r="R87" s="115"/>
      <c r="S87" s="115"/>
    </row>
    <row r="88" spans="1:19" s="117" customFormat="1" ht="24.75" customHeight="1">
      <c r="A88" s="127">
        <v>56</v>
      </c>
      <c r="B88" s="128" t="s">
        <v>561</v>
      </c>
      <c r="C88" s="128" t="s">
        <v>577</v>
      </c>
      <c r="D88" s="128" t="s">
        <v>736</v>
      </c>
      <c r="E88" s="128" t="s">
        <v>584</v>
      </c>
      <c r="F88" s="143">
        <v>1</v>
      </c>
      <c r="G88" s="143"/>
      <c r="H88" s="143"/>
      <c r="I88" s="144">
        <f t="shared" si="10"/>
        <v>1</v>
      </c>
      <c r="J88" s="143"/>
      <c r="K88" s="143">
        <f t="shared" si="7"/>
        <v>36</v>
      </c>
      <c r="L88" s="143">
        <f t="shared" si="8"/>
        <v>18</v>
      </c>
      <c r="M88" s="143">
        <f t="shared" si="9"/>
        <v>18</v>
      </c>
      <c r="N88" s="128" t="s">
        <v>721</v>
      </c>
      <c r="O88" s="128" t="s">
        <v>737</v>
      </c>
      <c r="P88" s="129" t="s">
        <v>738</v>
      </c>
      <c r="Q88" s="130"/>
      <c r="R88" s="115"/>
      <c r="S88" s="115"/>
    </row>
    <row r="89" spans="1:19" s="117" customFormat="1" ht="24.75" customHeight="1">
      <c r="A89" s="127">
        <v>57</v>
      </c>
      <c r="B89" s="128" t="s">
        <v>561</v>
      </c>
      <c r="C89" s="128" t="s">
        <v>577</v>
      </c>
      <c r="D89" s="128" t="s">
        <v>739</v>
      </c>
      <c r="E89" s="128" t="s">
        <v>584</v>
      </c>
      <c r="F89" s="143">
        <v>0.6</v>
      </c>
      <c r="G89" s="143"/>
      <c r="H89" s="143"/>
      <c r="I89" s="144">
        <f t="shared" si="10"/>
        <v>0.6</v>
      </c>
      <c r="J89" s="143"/>
      <c r="K89" s="143">
        <f t="shared" si="7"/>
        <v>21.599999999999998</v>
      </c>
      <c r="L89" s="143">
        <f t="shared" si="8"/>
        <v>10.799999999999999</v>
      </c>
      <c r="M89" s="143">
        <f t="shared" si="9"/>
        <v>10.799999999999999</v>
      </c>
      <c r="N89" s="128" t="s">
        <v>721</v>
      </c>
      <c r="O89" s="128" t="s">
        <v>737</v>
      </c>
      <c r="P89" s="129" t="s">
        <v>740</v>
      </c>
      <c r="Q89" s="130"/>
      <c r="R89" s="115"/>
      <c r="S89" s="115"/>
    </row>
    <row r="90" spans="1:19" s="117" customFormat="1" ht="24.75" customHeight="1">
      <c r="A90" s="127">
        <v>58</v>
      </c>
      <c r="B90" s="128" t="s">
        <v>561</v>
      </c>
      <c r="C90" s="128" t="s">
        <v>577</v>
      </c>
      <c r="D90" s="128" t="s">
        <v>741</v>
      </c>
      <c r="E90" s="128" t="s">
        <v>584</v>
      </c>
      <c r="F90" s="143">
        <v>0.2</v>
      </c>
      <c r="G90" s="143"/>
      <c r="H90" s="143"/>
      <c r="I90" s="144">
        <f t="shared" si="10"/>
        <v>0.2</v>
      </c>
      <c r="J90" s="143"/>
      <c r="K90" s="143">
        <f t="shared" si="7"/>
        <v>7.2</v>
      </c>
      <c r="L90" s="143">
        <f t="shared" si="8"/>
        <v>3.6</v>
      </c>
      <c r="M90" s="143">
        <f t="shared" si="9"/>
        <v>3.6</v>
      </c>
      <c r="N90" s="128" t="s">
        <v>721</v>
      </c>
      <c r="O90" s="128" t="s">
        <v>742</v>
      </c>
      <c r="P90" s="129" t="s">
        <v>743</v>
      </c>
      <c r="Q90" s="130"/>
      <c r="R90" s="115"/>
      <c r="S90" s="115"/>
    </row>
    <row r="91" spans="1:19" s="117" customFormat="1" ht="24.75" customHeight="1">
      <c r="A91" s="127">
        <v>59</v>
      </c>
      <c r="B91" s="128" t="s">
        <v>561</v>
      </c>
      <c r="C91" s="128" t="s">
        <v>577</v>
      </c>
      <c r="D91" s="128" t="s">
        <v>744</v>
      </c>
      <c r="E91" s="128" t="s">
        <v>584</v>
      </c>
      <c r="F91" s="143">
        <v>0.65</v>
      </c>
      <c r="G91" s="143"/>
      <c r="H91" s="143"/>
      <c r="I91" s="144">
        <f t="shared" si="10"/>
        <v>0.65</v>
      </c>
      <c r="J91" s="143"/>
      <c r="K91" s="143">
        <f t="shared" si="7"/>
        <v>23.400000000000002</v>
      </c>
      <c r="L91" s="143">
        <f t="shared" si="8"/>
        <v>11.700000000000001</v>
      </c>
      <c r="M91" s="143">
        <f t="shared" si="9"/>
        <v>11.700000000000001</v>
      </c>
      <c r="N91" s="128" t="s">
        <v>745</v>
      </c>
      <c r="O91" s="128" t="s">
        <v>746</v>
      </c>
      <c r="P91" s="129" t="s">
        <v>747</v>
      </c>
      <c r="Q91" s="130"/>
      <c r="R91" s="115"/>
      <c r="S91" s="115"/>
    </row>
    <row r="92" spans="1:19" s="117" customFormat="1" ht="24.75" customHeight="1">
      <c r="A92" s="127">
        <v>60</v>
      </c>
      <c r="B92" s="128" t="s">
        <v>561</v>
      </c>
      <c r="C92" s="128" t="s">
        <v>577</v>
      </c>
      <c r="D92" s="128" t="s">
        <v>748</v>
      </c>
      <c r="E92" s="128" t="s">
        <v>584</v>
      </c>
      <c r="F92" s="143">
        <v>0.79</v>
      </c>
      <c r="G92" s="143"/>
      <c r="H92" s="143"/>
      <c r="I92" s="144">
        <f t="shared" si="10"/>
        <v>0.79</v>
      </c>
      <c r="J92" s="143"/>
      <c r="K92" s="143">
        <f t="shared" si="7"/>
        <v>28.44</v>
      </c>
      <c r="L92" s="143">
        <f t="shared" si="8"/>
        <v>14.22</v>
      </c>
      <c r="M92" s="143">
        <f t="shared" si="9"/>
        <v>14.22</v>
      </c>
      <c r="N92" s="128" t="s">
        <v>745</v>
      </c>
      <c r="O92" s="128" t="s">
        <v>746</v>
      </c>
      <c r="P92" s="129" t="s">
        <v>749</v>
      </c>
      <c r="Q92" s="130"/>
      <c r="R92" s="115"/>
      <c r="S92" s="115"/>
    </row>
    <row r="93" spans="1:19" s="117" customFormat="1" ht="24.75" customHeight="1">
      <c r="A93" s="127">
        <v>61</v>
      </c>
      <c r="B93" s="128" t="s">
        <v>561</v>
      </c>
      <c r="C93" s="128" t="s">
        <v>577</v>
      </c>
      <c r="D93" s="128" t="s">
        <v>750</v>
      </c>
      <c r="E93" s="128" t="s">
        <v>584</v>
      </c>
      <c r="F93" s="143">
        <v>0.5</v>
      </c>
      <c r="G93" s="143"/>
      <c r="H93" s="143"/>
      <c r="I93" s="144">
        <f t="shared" si="10"/>
        <v>0.5</v>
      </c>
      <c r="J93" s="143"/>
      <c r="K93" s="143">
        <f t="shared" si="7"/>
        <v>18</v>
      </c>
      <c r="L93" s="143">
        <f t="shared" si="8"/>
        <v>9</v>
      </c>
      <c r="M93" s="143">
        <f t="shared" si="9"/>
        <v>9</v>
      </c>
      <c r="N93" s="128" t="s">
        <v>745</v>
      </c>
      <c r="O93" s="128" t="s">
        <v>751</v>
      </c>
      <c r="P93" s="129" t="s">
        <v>752</v>
      </c>
      <c r="Q93" s="130"/>
      <c r="R93" s="115"/>
      <c r="S93" s="115"/>
    </row>
    <row r="94" spans="1:19" s="117" customFormat="1" ht="24.75" customHeight="1">
      <c r="A94" s="127">
        <v>62</v>
      </c>
      <c r="B94" s="128" t="s">
        <v>561</v>
      </c>
      <c r="C94" s="128" t="s">
        <v>577</v>
      </c>
      <c r="D94" s="128" t="s">
        <v>753</v>
      </c>
      <c r="E94" s="128" t="s">
        <v>584</v>
      </c>
      <c r="F94" s="143">
        <v>0.92</v>
      </c>
      <c r="G94" s="143"/>
      <c r="H94" s="143"/>
      <c r="I94" s="144">
        <f t="shared" si="10"/>
        <v>0.92</v>
      </c>
      <c r="J94" s="143"/>
      <c r="K94" s="143">
        <f t="shared" si="7"/>
        <v>33.120000000000005</v>
      </c>
      <c r="L94" s="143">
        <f t="shared" si="8"/>
        <v>16.560000000000002</v>
      </c>
      <c r="M94" s="143">
        <f t="shared" si="9"/>
        <v>16.560000000000002</v>
      </c>
      <c r="N94" s="128" t="s">
        <v>745</v>
      </c>
      <c r="O94" s="128" t="s">
        <v>754</v>
      </c>
      <c r="P94" s="129" t="s">
        <v>755</v>
      </c>
      <c r="Q94" s="130"/>
      <c r="R94" s="115"/>
      <c r="S94" s="115"/>
    </row>
    <row r="95" spans="1:19" s="117" customFormat="1" ht="24.75" customHeight="1">
      <c r="A95" s="127">
        <v>63</v>
      </c>
      <c r="B95" s="128" t="s">
        <v>561</v>
      </c>
      <c r="C95" s="128" t="s">
        <v>577</v>
      </c>
      <c r="D95" s="128" t="s">
        <v>756</v>
      </c>
      <c r="E95" s="128" t="s">
        <v>584</v>
      </c>
      <c r="F95" s="143">
        <v>0.7</v>
      </c>
      <c r="G95" s="143"/>
      <c r="H95" s="143"/>
      <c r="I95" s="144">
        <f t="shared" si="10"/>
        <v>0.7</v>
      </c>
      <c r="J95" s="143"/>
      <c r="K95" s="143">
        <f t="shared" si="7"/>
        <v>25.2</v>
      </c>
      <c r="L95" s="143">
        <f t="shared" si="8"/>
        <v>12.6</v>
      </c>
      <c r="M95" s="143">
        <f t="shared" si="9"/>
        <v>12.6</v>
      </c>
      <c r="N95" s="128" t="s">
        <v>745</v>
      </c>
      <c r="O95" s="128" t="s">
        <v>757</v>
      </c>
      <c r="P95" s="129" t="s">
        <v>758</v>
      </c>
      <c r="Q95" s="130"/>
      <c r="R95" s="115"/>
      <c r="S95" s="115"/>
    </row>
    <row r="96" spans="1:19" s="117" customFormat="1" ht="24.75" customHeight="1">
      <c r="A96" s="127">
        <v>64</v>
      </c>
      <c r="B96" s="128" t="s">
        <v>561</v>
      </c>
      <c r="C96" s="128" t="s">
        <v>577</v>
      </c>
      <c r="D96" s="128" t="s">
        <v>759</v>
      </c>
      <c r="E96" s="128" t="s">
        <v>584</v>
      </c>
      <c r="F96" s="143">
        <v>0.73</v>
      </c>
      <c r="G96" s="143"/>
      <c r="H96" s="143"/>
      <c r="I96" s="144">
        <f t="shared" si="10"/>
        <v>0.73</v>
      </c>
      <c r="J96" s="143"/>
      <c r="K96" s="143">
        <f t="shared" si="7"/>
        <v>26.28</v>
      </c>
      <c r="L96" s="143">
        <f t="shared" si="8"/>
        <v>13.14</v>
      </c>
      <c r="M96" s="143">
        <f t="shared" si="9"/>
        <v>13.14</v>
      </c>
      <c r="N96" s="128" t="s">
        <v>760</v>
      </c>
      <c r="O96" s="128" t="s">
        <v>761</v>
      </c>
      <c r="P96" s="129" t="s">
        <v>762</v>
      </c>
      <c r="Q96" s="130"/>
      <c r="R96" s="115"/>
      <c r="S96" s="115"/>
    </row>
    <row r="97" spans="1:19" s="117" customFormat="1" ht="24.75" customHeight="1">
      <c r="A97" s="127">
        <v>65</v>
      </c>
      <c r="B97" s="128" t="s">
        <v>561</v>
      </c>
      <c r="C97" s="128" t="s">
        <v>577</v>
      </c>
      <c r="D97" s="128" t="s">
        <v>763</v>
      </c>
      <c r="E97" s="128" t="s">
        <v>584</v>
      </c>
      <c r="F97" s="143">
        <v>0.8</v>
      </c>
      <c r="G97" s="143"/>
      <c r="H97" s="143"/>
      <c r="I97" s="144">
        <f t="shared" si="10"/>
        <v>0.8</v>
      </c>
      <c r="J97" s="143"/>
      <c r="K97" s="143">
        <f aca="true" t="shared" si="11" ref="K97:K107">F97*36</f>
        <v>28.8</v>
      </c>
      <c r="L97" s="143">
        <f aca="true" t="shared" si="12" ref="L97:L107">F97*18</f>
        <v>14.4</v>
      </c>
      <c r="M97" s="143">
        <f aca="true" t="shared" si="13" ref="M97:M107">K97-L97</f>
        <v>14.4</v>
      </c>
      <c r="N97" s="128" t="s">
        <v>764</v>
      </c>
      <c r="O97" s="128" t="s">
        <v>765</v>
      </c>
      <c r="P97" s="129" t="s">
        <v>766</v>
      </c>
      <c r="Q97" s="130"/>
      <c r="R97" s="115"/>
      <c r="S97" s="115"/>
    </row>
    <row r="98" spans="1:19" s="117" customFormat="1" ht="24.75" customHeight="1">
      <c r="A98" s="127">
        <v>66</v>
      </c>
      <c r="B98" s="128" t="s">
        <v>561</v>
      </c>
      <c r="C98" s="128" t="s">
        <v>577</v>
      </c>
      <c r="D98" s="128" t="s">
        <v>767</v>
      </c>
      <c r="E98" s="128" t="s">
        <v>584</v>
      </c>
      <c r="F98" s="143">
        <v>0.6</v>
      </c>
      <c r="G98" s="143"/>
      <c r="H98" s="143"/>
      <c r="I98" s="144">
        <f t="shared" si="10"/>
        <v>0.6</v>
      </c>
      <c r="J98" s="143"/>
      <c r="K98" s="143">
        <f t="shared" si="11"/>
        <v>21.599999999999998</v>
      </c>
      <c r="L98" s="143">
        <f t="shared" si="12"/>
        <v>10.799999999999999</v>
      </c>
      <c r="M98" s="143">
        <f t="shared" si="13"/>
        <v>10.799999999999999</v>
      </c>
      <c r="N98" s="128" t="s">
        <v>764</v>
      </c>
      <c r="O98" s="128" t="s">
        <v>768</v>
      </c>
      <c r="P98" s="129" t="s">
        <v>769</v>
      </c>
      <c r="Q98" s="130"/>
      <c r="R98" s="115"/>
      <c r="S98" s="115"/>
    </row>
    <row r="99" spans="1:19" s="117" customFormat="1" ht="24.75" customHeight="1">
      <c r="A99" s="127">
        <v>67</v>
      </c>
      <c r="B99" s="128" t="s">
        <v>561</v>
      </c>
      <c r="C99" s="128" t="s">
        <v>577</v>
      </c>
      <c r="D99" s="128" t="s">
        <v>770</v>
      </c>
      <c r="E99" s="128" t="s">
        <v>584</v>
      </c>
      <c r="F99" s="143">
        <v>0.5</v>
      </c>
      <c r="G99" s="143"/>
      <c r="H99" s="143"/>
      <c r="I99" s="144">
        <f t="shared" si="10"/>
        <v>0.5</v>
      </c>
      <c r="J99" s="143"/>
      <c r="K99" s="143">
        <f t="shared" si="11"/>
        <v>18</v>
      </c>
      <c r="L99" s="143">
        <f t="shared" si="12"/>
        <v>9</v>
      </c>
      <c r="M99" s="143">
        <f t="shared" si="13"/>
        <v>9</v>
      </c>
      <c r="N99" s="128" t="s">
        <v>764</v>
      </c>
      <c r="O99" s="128" t="s">
        <v>771</v>
      </c>
      <c r="P99" s="129" t="s">
        <v>772</v>
      </c>
      <c r="Q99" s="130"/>
      <c r="R99" s="115"/>
      <c r="S99" s="115"/>
    </row>
    <row r="100" spans="1:19" s="117" customFormat="1" ht="24.75" customHeight="1">
      <c r="A100" s="127">
        <v>68</v>
      </c>
      <c r="B100" s="128" t="s">
        <v>561</v>
      </c>
      <c r="C100" s="128" t="s">
        <v>577</v>
      </c>
      <c r="D100" s="128" t="s">
        <v>773</v>
      </c>
      <c r="E100" s="128" t="s">
        <v>584</v>
      </c>
      <c r="F100" s="143">
        <v>0.53</v>
      </c>
      <c r="G100" s="143"/>
      <c r="H100" s="143"/>
      <c r="I100" s="144">
        <f t="shared" si="10"/>
        <v>0.53</v>
      </c>
      <c r="J100" s="143"/>
      <c r="K100" s="143">
        <f t="shared" si="11"/>
        <v>19.080000000000002</v>
      </c>
      <c r="L100" s="143">
        <f t="shared" si="12"/>
        <v>9.540000000000001</v>
      </c>
      <c r="M100" s="143">
        <f t="shared" si="13"/>
        <v>9.540000000000001</v>
      </c>
      <c r="N100" s="128" t="s">
        <v>774</v>
      </c>
      <c r="O100" s="128" t="s">
        <v>775</v>
      </c>
      <c r="P100" s="129" t="s">
        <v>776</v>
      </c>
      <c r="Q100" s="130"/>
      <c r="R100" s="115"/>
      <c r="S100" s="115"/>
    </row>
    <row r="101" spans="1:19" s="117" customFormat="1" ht="24.75" customHeight="1">
      <c r="A101" s="127">
        <v>69</v>
      </c>
      <c r="B101" s="128" t="s">
        <v>561</v>
      </c>
      <c r="C101" s="128" t="s">
        <v>577</v>
      </c>
      <c r="D101" s="128" t="s">
        <v>777</v>
      </c>
      <c r="E101" s="128" t="s">
        <v>584</v>
      </c>
      <c r="F101" s="143">
        <v>0.81</v>
      </c>
      <c r="G101" s="143"/>
      <c r="H101" s="143"/>
      <c r="I101" s="144">
        <f t="shared" si="10"/>
        <v>0.81</v>
      </c>
      <c r="J101" s="143"/>
      <c r="K101" s="143">
        <f t="shared" si="11"/>
        <v>29.160000000000004</v>
      </c>
      <c r="L101" s="143">
        <f t="shared" si="12"/>
        <v>14.580000000000002</v>
      </c>
      <c r="M101" s="143">
        <f t="shared" si="13"/>
        <v>14.580000000000002</v>
      </c>
      <c r="N101" s="128" t="s">
        <v>774</v>
      </c>
      <c r="O101" s="128" t="s">
        <v>778</v>
      </c>
      <c r="P101" s="129" t="s">
        <v>779</v>
      </c>
      <c r="Q101" s="130"/>
      <c r="R101" s="115"/>
      <c r="S101" s="115"/>
    </row>
    <row r="102" spans="1:19" s="117" customFormat="1" ht="24.75" customHeight="1">
      <c r="A102" s="127">
        <v>70</v>
      </c>
      <c r="B102" s="128" t="s">
        <v>561</v>
      </c>
      <c r="C102" s="128" t="s">
        <v>577</v>
      </c>
      <c r="D102" s="128" t="s">
        <v>780</v>
      </c>
      <c r="E102" s="128" t="s">
        <v>584</v>
      </c>
      <c r="F102" s="143">
        <v>0.45</v>
      </c>
      <c r="G102" s="143"/>
      <c r="H102" s="143"/>
      <c r="I102" s="144">
        <f t="shared" si="10"/>
        <v>0.45</v>
      </c>
      <c r="J102" s="143"/>
      <c r="K102" s="143">
        <f t="shared" si="11"/>
        <v>16.2</v>
      </c>
      <c r="L102" s="143">
        <f t="shared" si="12"/>
        <v>8.1</v>
      </c>
      <c r="M102" s="143">
        <f t="shared" si="13"/>
        <v>8.1</v>
      </c>
      <c r="N102" s="128" t="s">
        <v>781</v>
      </c>
      <c r="O102" s="128" t="s">
        <v>782</v>
      </c>
      <c r="P102" s="129" t="s">
        <v>783</v>
      </c>
      <c r="Q102" s="130"/>
      <c r="R102" s="115"/>
      <c r="S102" s="115"/>
    </row>
    <row r="103" spans="1:19" s="117" customFormat="1" ht="24.75" customHeight="1">
      <c r="A103" s="127">
        <v>71</v>
      </c>
      <c r="B103" s="128" t="s">
        <v>561</v>
      </c>
      <c r="C103" s="128" t="s">
        <v>577</v>
      </c>
      <c r="D103" s="128" t="s">
        <v>784</v>
      </c>
      <c r="E103" s="128" t="s">
        <v>584</v>
      </c>
      <c r="F103" s="143">
        <v>0.3</v>
      </c>
      <c r="G103" s="143"/>
      <c r="H103" s="143"/>
      <c r="I103" s="144">
        <f t="shared" si="10"/>
        <v>0.3</v>
      </c>
      <c r="J103" s="143"/>
      <c r="K103" s="143">
        <f t="shared" si="11"/>
        <v>10.799999999999999</v>
      </c>
      <c r="L103" s="143">
        <f t="shared" si="12"/>
        <v>5.3999999999999995</v>
      </c>
      <c r="M103" s="143">
        <f t="shared" si="13"/>
        <v>5.3999999999999995</v>
      </c>
      <c r="N103" s="128" t="s">
        <v>785</v>
      </c>
      <c r="O103" s="128" t="s">
        <v>786</v>
      </c>
      <c r="P103" s="129" t="s">
        <v>787</v>
      </c>
      <c r="Q103" s="130"/>
      <c r="R103" s="115"/>
      <c r="S103" s="115"/>
    </row>
    <row r="104" spans="1:19" s="117" customFormat="1" ht="24.75" customHeight="1">
      <c r="A104" s="127">
        <v>72</v>
      </c>
      <c r="B104" s="128" t="s">
        <v>561</v>
      </c>
      <c r="C104" s="128" t="s">
        <v>577</v>
      </c>
      <c r="D104" s="128" t="s">
        <v>788</v>
      </c>
      <c r="E104" s="128" t="s">
        <v>584</v>
      </c>
      <c r="F104" s="143">
        <v>0.5</v>
      </c>
      <c r="G104" s="143"/>
      <c r="H104" s="143"/>
      <c r="I104" s="144">
        <f t="shared" si="10"/>
        <v>0.5</v>
      </c>
      <c r="J104" s="143"/>
      <c r="K104" s="143">
        <f t="shared" si="11"/>
        <v>18</v>
      </c>
      <c r="L104" s="143">
        <f t="shared" si="12"/>
        <v>9</v>
      </c>
      <c r="M104" s="143">
        <f t="shared" si="13"/>
        <v>9</v>
      </c>
      <c r="N104" s="128" t="s">
        <v>785</v>
      </c>
      <c r="O104" s="128" t="s">
        <v>789</v>
      </c>
      <c r="P104" s="129" t="s">
        <v>790</v>
      </c>
      <c r="Q104" s="130"/>
      <c r="R104" s="115"/>
      <c r="S104" s="115"/>
    </row>
    <row r="105" spans="1:19" s="117" customFormat="1" ht="24.75" customHeight="1">
      <c r="A105" s="127">
        <v>73</v>
      </c>
      <c r="B105" s="128" t="s">
        <v>561</v>
      </c>
      <c r="C105" s="128" t="s">
        <v>577</v>
      </c>
      <c r="D105" s="128" t="s">
        <v>791</v>
      </c>
      <c r="E105" s="128" t="s">
        <v>584</v>
      </c>
      <c r="F105" s="143">
        <v>0.2</v>
      </c>
      <c r="G105" s="143"/>
      <c r="H105" s="143"/>
      <c r="I105" s="144">
        <f t="shared" si="10"/>
        <v>0.2</v>
      </c>
      <c r="J105" s="143"/>
      <c r="K105" s="143">
        <f t="shared" si="11"/>
        <v>7.2</v>
      </c>
      <c r="L105" s="143">
        <f t="shared" si="12"/>
        <v>3.6</v>
      </c>
      <c r="M105" s="143">
        <f t="shared" si="13"/>
        <v>3.6</v>
      </c>
      <c r="N105" s="128" t="s">
        <v>785</v>
      </c>
      <c r="O105" s="128" t="s">
        <v>792</v>
      </c>
      <c r="P105" s="129" t="s">
        <v>703</v>
      </c>
      <c r="Q105" s="130"/>
      <c r="R105" s="115"/>
      <c r="S105" s="115"/>
    </row>
    <row r="106" spans="1:19" s="117" customFormat="1" ht="24.75" customHeight="1">
      <c r="A106" s="127">
        <v>74</v>
      </c>
      <c r="B106" s="128" t="s">
        <v>561</v>
      </c>
      <c r="C106" s="128" t="s">
        <v>577</v>
      </c>
      <c r="D106" s="128" t="s">
        <v>793</v>
      </c>
      <c r="E106" s="128" t="s">
        <v>584</v>
      </c>
      <c r="F106" s="143">
        <v>2.1</v>
      </c>
      <c r="G106" s="143"/>
      <c r="H106" s="143"/>
      <c r="I106" s="144">
        <f t="shared" si="10"/>
        <v>2.1</v>
      </c>
      <c r="J106" s="143"/>
      <c r="K106" s="143">
        <f t="shared" si="11"/>
        <v>75.60000000000001</v>
      </c>
      <c r="L106" s="143">
        <f t="shared" si="12"/>
        <v>37.800000000000004</v>
      </c>
      <c r="M106" s="143">
        <f t="shared" si="13"/>
        <v>37.800000000000004</v>
      </c>
      <c r="N106" s="128" t="s">
        <v>785</v>
      </c>
      <c r="O106" s="128" t="s">
        <v>794</v>
      </c>
      <c r="P106" s="129" t="s">
        <v>795</v>
      </c>
      <c r="Q106" s="130"/>
      <c r="R106" s="115"/>
      <c r="S106" s="115"/>
    </row>
    <row r="107" spans="1:19" s="117" customFormat="1" ht="24.75" customHeight="1">
      <c r="A107" s="127">
        <v>75</v>
      </c>
      <c r="B107" s="128" t="s">
        <v>561</v>
      </c>
      <c r="C107" s="128" t="s">
        <v>577</v>
      </c>
      <c r="D107" s="128" t="s">
        <v>796</v>
      </c>
      <c r="E107" s="128" t="s">
        <v>584</v>
      </c>
      <c r="F107" s="143">
        <v>0.5</v>
      </c>
      <c r="G107" s="143"/>
      <c r="H107" s="143"/>
      <c r="I107" s="144">
        <f aca="true" t="shared" si="14" ref="I107:I172">F107-H107</f>
        <v>0.5</v>
      </c>
      <c r="J107" s="143"/>
      <c r="K107" s="143">
        <f t="shared" si="11"/>
        <v>18</v>
      </c>
      <c r="L107" s="143">
        <f t="shared" si="12"/>
        <v>9</v>
      </c>
      <c r="M107" s="143">
        <f t="shared" si="13"/>
        <v>9</v>
      </c>
      <c r="N107" s="128" t="s">
        <v>785</v>
      </c>
      <c r="O107" s="128" t="s">
        <v>797</v>
      </c>
      <c r="P107" s="129" t="s">
        <v>798</v>
      </c>
      <c r="Q107" s="130"/>
      <c r="R107" s="115"/>
      <c r="S107" s="115"/>
    </row>
    <row r="108" spans="1:19" s="117" customFormat="1" ht="24.75" customHeight="1">
      <c r="A108" s="127"/>
      <c r="B108" s="128"/>
      <c r="C108" s="128"/>
      <c r="D108" s="128"/>
      <c r="E108" s="128"/>
      <c r="F108" s="143"/>
      <c r="G108" s="143"/>
      <c r="H108" s="143"/>
      <c r="I108" s="144"/>
      <c r="J108" s="143"/>
      <c r="K108" s="143"/>
      <c r="L108" s="143"/>
      <c r="M108" s="143"/>
      <c r="N108" s="128"/>
      <c r="O108" s="128"/>
      <c r="P108" s="129"/>
      <c r="Q108" s="130"/>
      <c r="R108" s="115"/>
      <c r="S108" s="115"/>
    </row>
    <row r="109" spans="1:19" s="117" customFormat="1" ht="25.5" customHeight="1">
      <c r="A109" s="150">
        <v>66</v>
      </c>
      <c r="B109" s="155" t="s">
        <v>1043</v>
      </c>
      <c r="C109" s="156"/>
      <c r="D109" s="157"/>
      <c r="E109" s="151"/>
      <c r="F109" s="152">
        <f>SUM(F110:F175)</f>
        <v>59.99999999999999</v>
      </c>
      <c r="G109" s="152">
        <f aca="true" t="shared" si="15" ref="G109:M109">SUM(G110:G175)</f>
        <v>0</v>
      </c>
      <c r="H109" s="152">
        <f t="shared" si="15"/>
        <v>0</v>
      </c>
      <c r="I109" s="152">
        <f t="shared" si="15"/>
        <v>59.99999999999999</v>
      </c>
      <c r="J109" s="152">
        <f t="shared" si="15"/>
        <v>0</v>
      </c>
      <c r="K109" s="152">
        <f t="shared" si="15"/>
        <v>2159.9999999999995</v>
      </c>
      <c r="L109" s="152">
        <f t="shared" si="15"/>
        <v>1079.9999999999998</v>
      </c>
      <c r="M109" s="152">
        <f t="shared" si="15"/>
        <v>1079.9999999999998</v>
      </c>
      <c r="N109" s="151"/>
      <c r="O109" s="151"/>
      <c r="P109" s="139"/>
      <c r="Q109" s="153"/>
      <c r="R109" s="115"/>
      <c r="S109" s="115"/>
    </row>
    <row r="110" spans="1:19" s="117" customFormat="1" ht="25.5" customHeight="1">
      <c r="A110" s="127">
        <v>1</v>
      </c>
      <c r="B110" s="128" t="s">
        <v>561</v>
      </c>
      <c r="C110" s="128" t="s">
        <v>799</v>
      </c>
      <c r="D110" s="128" t="s">
        <v>278</v>
      </c>
      <c r="E110" s="128" t="s">
        <v>279</v>
      </c>
      <c r="F110" s="143">
        <v>1</v>
      </c>
      <c r="G110" s="143"/>
      <c r="H110" s="143"/>
      <c r="I110" s="144">
        <f t="shared" si="14"/>
        <v>1</v>
      </c>
      <c r="J110" s="143"/>
      <c r="K110" s="143">
        <f aca="true" t="shared" si="16" ref="K110:K173">F110*36</f>
        <v>36</v>
      </c>
      <c r="L110" s="143">
        <f aca="true" t="shared" si="17" ref="L110:L173">F110*18</f>
        <v>18</v>
      </c>
      <c r="M110" s="143">
        <f aca="true" t="shared" si="18" ref="M110:M173">K110-L110</f>
        <v>18</v>
      </c>
      <c r="N110" s="128" t="s">
        <v>280</v>
      </c>
      <c r="O110" s="128" t="s">
        <v>281</v>
      </c>
      <c r="P110" s="129"/>
      <c r="Q110" s="130"/>
      <c r="R110" s="115"/>
      <c r="S110" s="115"/>
    </row>
    <row r="111" spans="1:19" s="117" customFormat="1" ht="25.5" customHeight="1">
      <c r="A111" s="127">
        <v>2</v>
      </c>
      <c r="B111" s="128" t="s">
        <v>561</v>
      </c>
      <c r="C111" s="128" t="s">
        <v>799</v>
      </c>
      <c r="D111" s="128" t="s">
        <v>282</v>
      </c>
      <c r="E111" s="128" t="s">
        <v>279</v>
      </c>
      <c r="F111" s="143">
        <v>0.5</v>
      </c>
      <c r="G111" s="143"/>
      <c r="H111" s="143"/>
      <c r="I111" s="144">
        <f t="shared" si="14"/>
        <v>0.5</v>
      </c>
      <c r="J111" s="143"/>
      <c r="K111" s="143">
        <f t="shared" si="16"/>
        <v>18</v>
      </c>
      <c r="L111" s="143">
        <f t="shared" si="17"/>
        <v>9</v>
      </c>
      <c r="M111" s="143">
        <f t="shared" si="18"/>
        <v>9</v>
      </c>
      <c r="N111" s="128" t="s">
        <v>280</v>
      </c>
      <c r="O111" s="128" t="s">
        <v>283</v>
      </c>
      <c r="P111" s="129"/>
      <c r="Q111" s="130"/>
      <c r="R111" s="115"/>
      <c r="S111" s="115"/>
    </row>
    <row r="112" spans="1:19" s="117" customFormat="1" ht="25.5" customHeight="1">
      <c r="A112" s="127">
        <v>3</v>
      </c>
      <c r="B112" s="128" t="s">
        <v>561</v>
      </c>
      <c r="C112" s="128" t="s">
        <v>799</v>
      </c>
      <c r="D112" s="128" t="s">
        <v>284</v>
      </c>
      <c r="E112" s="128" t="s">
        <v>279</v>
      </c>
      <c r="F112" s="143">
        <v>1.9</v>
      </c>
      <c r="G112" s="143"/>
      <c r="H112" s="143"/>
      <c r="I112" s="144">
        <f t="shared" si="14"/>
        <v>1.9</v>
      </c>
      <c r="J112" s="143"/>
      <c r="K112" s="143">
        <f t="shared" si="16"/>
        <v>68.39999999999999</v>
      </c>
      <c r="L112" s="143">
        <f t="shared" si="17"/>
        <v>34.199999999999996</v>
      </c>
      <c r="M112" s="143">
        <f t="shared" si="18"/>
        <v>34.199999999999996</v>
      </c>
      <c r="N112" s="128" t="s">
        <v>280</v>
      </c>
      <c r="O112" s="128" t="s">
        <v>285</v>
      </c>
      <c r="P112" s="129"/>
      <c r="Q112" s="130"/>
      <c r="R112" s="115"/>
      <c r="S112" s="115"/>
    </row>
    <row r="113" spans="1:19" s="117" customFormat="1" ht="25.5" customHeight="1">
      <c r="A113" s="127">
        <v>4</v>
      </c>
      <c r="B113" s="128" t="s">
        <v>561</v>
      </c>
      <c r="C113" s="128" t="s">
        <v>799</v>
      </c>
      <c r="D113" s="128" t="s">
        <v>286</v>
      </c>
      <c r="E113" s="128" t="s">
        <v>279</v>
      </c>
      <c r="F113" s="143">
        <v>2</v>
      </c>
      <c r="G113" s="143"/>
      <c r="H113" s="143"/>
      <c r="I113" s="144">
        <f t="shared" si="14"/>
        <v>2</v>
      </c>
      <c r="J113" s="143"/>
      <c r="K113" s="143">
        <f t="shared" si="16"/>
        <v>72</v>
      </c>
      <c r="L113" s="143">
        <f t="shared" si="17"/>
        <v>36</v>
      </c>
      <c r="M113" s="143">
        <f t="shared" si="18"/>
        <v>36</v>
      </c>
      <c r="N113" s="128" t="s">
        <v>287</v>
      </c>
      <c r="O113" s="128" t="s">
        <v>288</v>
      </c>
      <c r="P113" s="129"/>
      <c r="Q113" s="130"/>
      <c r="R113" s="115"/>
      <c r="S113" s="115"/>
    </row>
    <row r="114" spans="1:19" s="117" customFormat="1" ht="25.5" customHeight="1">
      <c r="A114" s="127">
        <v>5</v>
      </c>
      <c r="B114" s="128" t="s">
        <v>561</v>
      </c>
      <c r="C114" s="128" t="s">
        <v>799</v>
      </c>
      <c r="D114" s="128" t="s">
        <v>289</v>
      </c>
      <c r="E114" s="128" t="s">
        <v>279</v>
      </c>
      <c r="F114" s="143">
        <v>0.4</v>
      </c>
      <c r="G114" s="143"/>
      <c r="H114" s="143"/>
      <c r="I114" s="144">
        <f t="shared" si="14"/>
        <v>0.4</v>
      </c>
      <c r="J114" s="143"/>
      <c r="K114" s="143">
        <f t="shared" si="16"/>
        <v>14.4</v>
      </c>
      <c r="L114" s="143">
        <f t="shared" si="17"/>
        <v>7.2</v>
      </c>
      <c r="M114" s="143">
        <f t="shared" si="18"/>
        <v>7.2</v>
      </c>
      <c r="N114" s="128" t="s">
        <v>287</v>
      </c>
      <c r="O114" s="128" t="s">
        <v>290</v>
      </c>
      <c r="P114" s="129"/>
      <c r="Q114" s="130"/>
      <c r="R114" s="115"/>
      <c r="S114" s="115"/>
    </row>
    <row r="115" spans="1:19" s="117" customFormat="1" ht="25.5" customHeight="1">
      <c r="A115" s="127">
        <v>6</v>
      </c>
      <c r="B115" s="128" t="s">
        <v>561</v>
      </c>
      <c r="C115" s="128" t="s">
        <v>799</v>
      </c>
      <c r="D115" s="128" t="s">
        <v>291</v>
      </c>
      <c r="E115" s="128" t="s">
        <v>279</v>
      </c>
      <c r="F115" s="143">
        <v>0.6</v>
      </c>
      <c r="G115" s="143"/>
      <c r="H115" s="143"/>
      <c r="I115" s="144">
        <f t="shared" si="14"/>
        <v>0.6</v>
      </c>
      <c r="J115" s="143"/>
      <c r="K115" s="143">
        <f t="shared" si="16"/>
        <v>21.599999999999998</v>
      </c>
      <c r="L115" s="143">
        <f t="shared" si="17"/>
        <v>10.799999999999999</v>
      </c>
      <c r="M115" s="143">
        <f t="shared" si="18"/>
        <v>10.799999999999999</v>
      </c>
      <c r="N115" s="128" t="s">
        <v>287</v>
      </c>
      <c r="O115" s="128" t="s">
        <v>292</v>
      </c>
      <c r="P115" s="129"/>
      <c r="Q115" s="130"/>
      <c r="R115" s="115"/>
      <c r="S115" s="115"/>
    </row>
    <row r="116" spans="1:19" s="117" customFormat="1" ht="25.5" customHeight="1">
      <c r="A116" s="127">
        <v>7</v>
      </c>
      <c r="B116" s="128" t="s">
        <v>561</v>
      </c>
      <c r="C116" s="128" t="s">
        <v>799</v>
      </c>
      <c r="D116" s="128" t="s">
        <v>293</v>
      </c>
      <c r="E116" s="128" t="s">
        <v>279</v>
      </c>
      <c r="F116" s="143">
        <v>0.4</v>
      </c>
      <c r="G116" s="143"/>
      <c r="H116" s="143"/>
      <c r="I116" s="144">
        <f t="shared" si="14"/>
        <v>0.4</v>
      </c>
      <c r="J116" s="143"/>
      <c r="K116" s="143">
        <f t="shared" si="16"/>
        <v>14.4</v>
      </c>
      <c r="L116" s="143">
        <f t="shared" si="17"/>
        <v>7.2</v>
      </c>
      <c r="M116" s="143">
        <f t="shared" si="18"/>
        <v>7.2</v>
      </c>
      <c r="N116" s="128" t="s">
        <v>294</v>
      </c>
      <c r="O116" s="128" t="s">
        <v>295</v>
      </c>
      <c r="P116" s="129"/>
      <c r="Q116" s="130"/>
      <c r="R116" s="115"/>
      <c r="S116" s="115"/>
    </row>
    <row r="117" spans="1:19" s="117" customFormat="1" ht="25.5" customHeight="1">
      <c r="A117" s="127">
        <v>8</v>
      </c>
      <c r="B117" s="128" t="s">
        <v>561</v>
      </c>
      <c r="C117" s="128" t="s">
        <v>799</v>
      </c>
      <c r="D117" s="128" t="s">
        <v>296</v>
      </c>
      <c r="E117" s="128" t="s">
        <v>279</v>
      </c>
      <c r="F117" s="143">
        <v>0.3</v>
      </c>
      <c r="G117" s="143"/>
      <c r="H117" s="143"/>
      <c r="I117" s="144">
        <f t="shared" si="14"/>
        <v>0.3</v>
      </c>
      <c r="J117" s="143"/>
      <c r="K117" s="143">
        <f t="shared" si="16"/>
        <v>10.799999999999999</v>
      </c>
      <c r="L117" s="143">
        <f t="shared" si="17"/>
        <v>5.3999999999999995</v>
      </c>
      <c r="M117" s="143">
        <f t="shared" si="18"/>
        <v>5.3999999999999995</v>
      </c>
      <c r="N117" s="128" t="s">
        <v>294</v>
      </c>
      <c r="O117" s="128" t="s">
        <v>297</v>
      </c>
      <c r="P117" s="129"/>
      <c r="Q117" s="130"/>
      <c r="R117" s="115"/>
      <c r="S117" s="115"/>
    </row>
    <row r="118" spans="1:19" s="117" customFormat="1" ht="25.5" customHeight="1">
      <c r="A118" s="127">
        <v>9</v>
      </c>
      <c r="B118" s="128" t="s">
        <v>561</v>
      </c>
      <c r="C118" s="128" t="s">
        <v>799</v>
      </c>
      <c r="D118" s="128" t="s">
        <v>298</v>
      </c>
      <c r="E118" s="128" t="s">
        <v>279</v>
      </c>
      <c r="F118" s="143">
        <v>0.75</v>
      </c>
      <c r="G118" s="143"/>
      <c r="H118" s="143"/>
      <c r="I118" s="144">
        <f t="shared" si="14"/>
        <v>0.75</v>
      </c>
      <c r="J118" s="143"/>
      <c r="K118" s="143">
        <f t="shared" si="16"/>
        <v>27</v>
      </c>
      <c r="L118" s="143">
        <f t="shared" si="17"/>
        <v>13.5</v>
      </c>
      <c r="M118" s="143">
        <f t="shared" si="18"/>
        <v>13.5</v>
      </c>
      <c r="N118" s="128" t="s">
        <v>294</v>
      </c>
      <c r="O118" s="128" t="s">
        <v>299</v>
      </c>
      <c r="P118" s="129"/>
      <c r="Q118" s="130"/>
      <c r="R118" s="115"/>
      <c r="S118" s="115"/>
    </row>
    <row r="119" spans="1:19" s="117" customFormat="1" ht="25.5" customHeight="1">
      <c r="A119" s="127">
        <v>10</v>
      </c>
      <c r="B119" s="128" t="s">
        <v>561</v>
      </c>
      <c r="C119" s="128" t="s">
        <v>799</v>
      </c>
      <c r="D119" s="128" t="s">
        <v>155</v>
      </c>
      <c r="E119" s="128" t="s">
        <v>279</v>
      </c>
      <c r="F119" s="143">
        <v>0.4</v>
      </c>
      <c r="G119" s="143"/>
      <c r="H119" s="143"/>
      <c r="I119" s="144">
        <f t="shared" si="14"/>
        <v>0.4</v>
      </c>
      <c r="J119" s="143"/>
      <c r="K119" s="143">
        <f t="shared" si="16"/>
        <v>14.4</v>
      </c>
      <c r="L119" s="143">
        <f t="shared" si="17"/>
        <v>7.2</v>
      </c>
      <c r="M119" s="143">
        <f t="shared" si="18"/>
        <v>7.2</v>
      </c>
      <c r="N119" s="128" t="s">
        <v>294</v>
      </c>
      <c r="O119" s="128" t="s">
        <v>156</v>
      </c>
      <c r="P119" s="129"/>
      <c r="Q119" s="130"/>
      <c r="R119" s="115"/>
      <c r="S119" s="115"/>
    </row>
    <row r="120" spans="1:19" s="117" customFormat="1" ht="25.5" customHeight="1">
      <c r="A120" s="127">
        <v>11</v>
      </c>
      <c r="B120" s="128" t="s">
        <v>561</v>
      </c>
      <c r="C120" s="128" t="s">
        <v>799</v>
      </c>
      <c r="D120" s="128" t="s">
        <v>157</v>
      </c>
      <c r="E120" s="128" t="s">
        <v>279</v>
      </c>
      <c r="F120" s="143">
        <v>1.5</v>
      </c>
      <c r="G120" s="143"/>
      <c r="H120" s="143"/>
      <c r="I120" s="144">
        <f t="shared" si="14"/>
        <v>1.5</v>
      </c>
      <c r="J120" s="143"/>
      <c r="K120" s="143">
        <f t="shared" si="16"/>
        <v>54</v>
      </c>
      <c r="L120" s="143">
        <f t="shared" si="17"/>
        <v>27</v>
      </c>
      <c r="M120" s="143">
        <f t="shared" si="18"/>
        <v>27</v>
      </c>
      <c r="N120" s="128" t="s">
        <v>158</v>
      </c>
      <c r="O120" s="128" t="s">
        <v>159</v>
      </c>
      <c r="P120" s="129"/>
      <c r="Q120" s="130"/>
      <c r="R120" s="115"/>
      <c r="S120" s="115"/>
    </row>
    <row r="121" spans="1:19" s="117" customFormat="1" ht="25.5" customHeight="1">
      <c r="A121" s="127">
        <v>12</v>
      </c>
      <c r="B121" s="128" t="s">
        <v>561</v>
      </c>
      <c r="C121" s="128" t="s">
        <v>799</v>
      </c>
      <c r="D121" s="128" t="s">
        <v>160</v>
      </c>
      <c r="E121" s="128" t="s">
        <v>279</v>
      </c>
      <c r="F121" s="143">
        <v>0.55</v>
      </c>
      <c r="G121" s="143"/>
      <c r="H121" s="143"/>
      <c r="I121" s="144">
        <f t="shared" si="14"/>
        <v>0.55</v>
      </c>
      <c r="J121" s="143"/>
      <c r="K121" s="143">
        <f t="shared" si="16"/>
        <v>19.8</v>
      </c>
      <c r="L121" s="143">
        <f t="shared" si="17"/>
        <v>9.9</v>
      </c>
      <c r="M121" s="143">
        <f t="shared" si="18"/>
        <v>9.9</v>
      </c>
      <c r="N121" s="128" t="s">
        <v>158</v>
      </c>
      <c r="O121" s="128" t="s">
        <v>161</v>
      </c>
      <c r="P121" s="129"/>
      <c r="Q121" s="130"/>
      <c r="R121" s="115"/>
      <c r="S121" s="115"/>
    </row>
    <row r="122" spans="1:19" s="117" customFormat="1" ht="25.5" customHeight="1">
      <c r="A122" s="127">
        <v>13</v>
      </c>
      <c r="B122" s="128" t="s">
        <v>561</v>
      </c>
      <c r="C122" s="128" t="s">
        <v>799</v>
      </c>
      <c r="D122" s="128" t="s">
        <v>162</v>
      </c>
      <c r="E122" s="128" t="s">
        <v>279</v>
      </c>
      <c r="F122" s="143">
        <v>0.8</v>
      </c>
      <c r="G122" s="143"/>
      <c r="H122" s="143"/>
      <c r="I122" s="144">
        <f t="shared" si="14"/>
        <v>0.8</v>
      </c>
      <c r="J122" s="143"/>
      <c r="K122" s="143">
        <f t="shared" si="16"/>
        <v>28.8</v>
      </c>
      <c r="L122" s="143">
        <f t="shared" si="17"/>
        <v>14.4</v>
      </c>
      <c r="M122" s="143">
        <f t="shared" si="18"/>
        <v>14.4</v>
      </c>
      <c r="N122" s="128" t="s">
        <v>158</v>
      </c>
      <c r="O122" s="128" t="s">
        <v>163</v>
      </c>
      <c r="P122" s="129"/>
      <c r="Q122" s="130"/>
      <c r="R122" s="115"/>
      <c r="S122" s="115"/>
    </row>
    <row r="123" spans="1:19" s="117" customFormat="1" ht="25.5" customHeight="1">
      <c r="A123" s="127">
        <v>14</v>
      </c>
      <c r="B123" s="128" t="s">
        <v>561</v>
      </c>
      <c r="C123" s="128" t="s">
        <v>799</v>
      </c>
      <c r="D123" s="128" t="s">
        <v>164</v>
      </c>
      <c r="E123" s="128" t="s">
        <v>279</v>
      </c>
      <c r="F123" s="143">
        <v>0.7</v>
      </c>
      <c r="G123" s="143"/>
      <c r="H123" s="143"/>
      <c r="I123" s="144">
        <f t="shared" si="14"/>
        <v>0.7</v>
      </c>
      <c r="J123" s="143"/>
      <c r="K123" s="143">
        <f t="shared" si="16"/>
        <v>25.2</v>
      </c>
      <c r="L123" s="143">
        <f t="shared" si="17"/>
        <v>12.6</v>
      </c>
      <c r="M123" s="143">
        <f t="shared" si="18"/>
        <v>12.6</v>
      </c>
      <c r="N123" s="128" t="s">
        <v>165</v>
      </c>
      <c r="O123" s="128" t="s">
        <v>166</v>
      </c>
      <c r="P123" s="129"/>
      <c r="Q123" s="130"/>
      <c r="R123" s="115"/>
      <c r="S123" s="115"/>
    </row>
    <row r="124" spans="1:19" s="117" customFormat="1" ht="25.5" customHeight="1">
      <c r="A124" s="127">
        <v>15</v>
      </c>
      <c r="B124" s="128" t="s">
        <v>561</v>
      </c>
      <c r="C124" s="128" t="s">
        <v>799</v>
      </c>
      <c r="D124" s="128" t="s">
        <v>167</v>
      </c>
      <c r="E124" s="128" t="s">
        <v>279</v>
      </c>
      <c r="F124" s="143">
        <v>2</v>
      </c>
      <c r="G124" s="143"/>
      <c r="H124" s="143"/>
      <c r="I124" s="144">
        <f t="shared" si="14"/>
        <v>2</v>
      </c>
      <c r="J124" s="143"/>
      <c r="K124" s="143">
        <f t="shared" si="16"/>
        <v>72</v>
      </c>
      <c r="L124" s="143">
        <f t="shared" si="17"/>
        <v>36</v>
      </c>
      <c r="M124" s="143">
        <f t="shared" si="18"/>
        <v>36</v>
      </c>
      <c r="N124" s="128" t="s">
        <v>165</v>
      </c>
      <c r="O124" s="128" t="s">
        <v>168</v>
      </c>
      <c r="P124" s="129"/>
      <c r="Q124" s="130"/>
      <c r="R124" s="115"/>
      <c r="S124" s="115"/>
    </row>
    <row r="125" spans="1:19" s="117" customFormat="1" ht="25.5" customHeight="1">
      <c r="A125" s="127">
        <v>16</v>
      </c>
      <c r="B125" s="128" t="s">
        <v>561</v>
      </c>
      <c r="C125" s="128" t="s">
        <v>799</v>
      </c>
      <c r="D125" s="128" t="s">
        <v>169</v>
      </c>
      <c r="E125" s="128" t="s">
        <v>279</v>
      </c>
      <c r="F125" s="143">
        <v>0.8</v>
      </c>
      <c r="G125" s="143"/>
      <c r="H125" s="143"/>
      <c r="I125" s="144">
        <f t="shared" si="14"/>
        <v>0.8</v>
      </c>
      <c r="J125" s="143"/>
      <c r="K125" s="143">
        <f t="shared" si="16"/>
        <v>28.8</v>
      </c>
      <c r="L125" s="143">
        <f t="shared" si="17"/>
        <v>14.4</v>
      </c>
      <c r="M125" s="143">
        <f t="shared" si="18"/>
        <v>14.4</v>
      </c>
      <c r="N125" s="128" t="s">
        <v>165</v>
      </c>
      <c r="O125" s="128" t="s">
        <v>170</v>
      </c>
      <c r="P125" s="129"/>
      <c r="Q125" s="130"/>
      <c r="R125" s="115"/>
      <c r="S125" s="115"/>
    </row>
    <row r="126" spans="1:19" s="117" customFormat="1" ht="25.5" customHeight="1">
      <c r="A126" s="127">
        <v>17</v>
      </c>
      <c r="B126" s="128" t="s">
        <v>561</v>
      </c>
      <c r="C126" s="128" t="s">
        <v>799</v>
      </c>
      <c r="D126" s="128" t="s">
        <v>171</v>
      </c>
      <c r="E126" s="128" t="s">
        <v>279</v>
      </c>
      <c r="F126" s="143">
        <v>0.3</v>
      </c>
      <c r="G126" s="143"/>
      <c r="H126" s="143"/>
      <c r="I126" s="144">
        <f t="shared" si="14"/>
        <v>0.3</v>
      </c>
      <c r="J126" s="143"/>
      <c r="K126" s="143">
        <f t="shared" si="16"/>
        <v>10.799999999999999</v>
      </c>
      <c r="L126" s="143">
        <f t="shared" si="17"/>
        <v>5.3999999999999995</v>
      </c>
      <c r="M126" s="143">
        <f t="shared" si="18"/>
        <v>5.3999999999999995</v>
      </c>
      <c r="N126" s="128" t="s">
        <v>172</v>
      </c>
      <c r="O126" s="128" t="s">
        <v>173</v>
      </c>
      <c r="P126" s="129"/>
      <c r="Q126" s="130"/>
      <c r="R126" s="115"/>
      <c r="S126" s="115"/>
    </row>
    <row r="127" spans="1:19" s="117" customFormat="1" ht="25.5" customHeight="1">
      <c r="A127" s="127">
        <v>18</v>
      </c>
      <c r="B127" s="128" t="s">
        <v>561</v>
      </c>
      <c r="C127" s="128" t="s">
        <v>799</v>
      </c>
      <c r="D127" s="128" t="s">
        <v>174</v>
      </c>
      <c r="E127" s="128" t="s">
        <v>279</v>
      </c>
      <c r="F127" s="143">
        <v>1</v>
      </c>
      <c r="G127" s="143"/>
      <c r="H127" s="143"/>
      <c r="I127" s="144">
        <f t="shared" si="14"/>
        <v>1</v>
      </c>
      <c r="J127" s="143"/>
      <c r="K127" s="143">
        <f t="shared" si="16"/>
        <v>36</v>
      </c>
      <c r="L127" s="143">
        <f t="shared" si="17"/>
        <v>18</v>
      </c>
      <c r="M127" s="143">
        <f t="shared" si="18"/>
        <v>18</v>
      </c>
      <c r="N127" s="128" t="s">
        <v>175</v>
      </c>
      <c r="O127" s="128" t="s">
        <v>176</v>
      </c>
      <c r="P127" s="129"/>
      <c r="Q127" s="130"/>
      <c r="R127" s="115"/>
      <c r="S127" s="115"/>
    </row>
    <row r="128" spans="1:19" s="117" customFormat="1" ht="25.5" customHeight="1">
      <c r="A128" s="127">
        <v>19</v>
      </c>
      <c r="B128" s="128" t="s">
        <v>561</v>
      </c>
      <c r="C128" s="128" t="s">
        <v>799</v>
      </c>
      <c r="D128" s="128" t="s">
        <v>177</v>
      </c>
      <c r="E128" s="128" t="s">
        <v>279</v>
      </c>
      <c r="F128" s="143">
        <v>1.4</v>
      </c>
      <c r="G128" s="143"/>
      <c r="H128" s="143"/>
      <c r="I128" s="144">
        <f t="shared" si="14"/>
        <v>1.4</v>
      </c>
      <c r="J128" s="143"/>
      <c r="K128" s="143">
        <f t="shared" si="16"/>
        <v>50.4</v>
      </c>
      <c r="L128" s="143">
        <f t="shared" si="17"/>
        <v>25.2</v>
      </c>
      <c r="M128" s="143">
        <f t="shared" si="18"/>
        <v>25.2</v>
      </c>
      <c r="N128" s="128" t="s">
        <v>175</v>
      </c>
      <c r="O128" s="128" t="s">
        <v>178</v>
      </c>
      <c r="P128" s="129"/>
      <c r="Q128" s="130"/>
      <c r="R128" s="115"/>
      <c r="S128" s="115"/>
    </row>
    <row r="129" spans="1:19" s="117" customFormat="1" ht="25.5" customHeight="1">
      <c r="A129" s="127">
        <v>20</v>
      </c>
      <c r="B129" s="128" t="s">
        <v>561</v>
      </c>
      <c r="C129" s="128" t="s">
        <v>799</v>
      </c>
      <c r="D129" s="128" t="s">
        <v>179</v>
      </c>
      <c r="E129" s="128" t="s">
        <v>279</v>
      </c>
      <c r="F129" s="143">
        <v>1.5</v>
      </c>
      <c r="G129" s="143"/>
      <c r="H129" s="143"/>
      <c r="I129" s="144">
        <f t="shared" si="14"/>
        <v>1.5</v>
      </c>
      <c r="J129" s="143"/>
      <c r="K129" s="143">
        <f t="shared" si="16"/>
        <v>54</v>
      </c>
      <c r="L129" s="143">
        <f t="shared" si="17"/>
        <v>27</v>
      </c>
      <c r="M129" s="143">
        <f t="shared" si="18"/>
        <v>27</v>
      </c>
      <c r="N129" s="128" t="s">
        <v>175</v>
      </c>
      <c r="O129" s="128" t="s">
        <v>180</v>
      </c>
      <c r="P129" s="129"/>
      <c r="Q129" s="130"/>
      <c r="R129" s="115"/>
      <c r="S129" s="115"/>
    </row>
    <row r="130" spans="1:19" s="117" customFormat="1" ht="25.5" customHeight="1">
      <c r="A130" s="127">
        <v>21</v>
      </c>
      <c r="B130" s="128" t="s">
        <v>561</v>
      </c>
      <c r="C130" s="128" t="s">
        <v>799</v>
      </c>
      <c r="D130" s="128" t="s">
        <v>181</v>
      </c>
      <c r="E130" s="128" t="s">
        <v>279</v>
      </c>
      <c r="F130" s="143">
        <v>0.7</v>
      </c>
      <c r="G130" s="143"/>
      <c r="H130" s="143"/>
      <c r="I130" s="144">
        <f t="shared" si="14"/>
        <v>0.7</v>
      </c>
      <c r="J130" s="143"/>
      <c r="K130" s="143">
        <f t="shared" si="16"/>
        <v>25.2</v>
      </c>
      <c r="L130" s="143">
        <f t="shared" si="17"/>
        <v>12.6</v>
      </c>
      <c r="M130" s="143">
        <f t="shared" si="18"/>
        <v>12.6</v>
      </c>
      <c r="N130" s="128" t="s">
        <v>182</v>
      </c>
      <c r="O130" s="128" t="s">
        <v>183</v>
      </c>
      <c r="P130" s="129"/>
      <c r="Q130" s="130"/>
      <c r="R130" s="115"/>
      <c r="S130" s="115"/>
    </row>
    <row r="131" spans="1:19" s="117" customFormat="1" ht="25.5" customHeight="1">
      <c r="A131" s="127">
        <v>22</v>
      </c>
      <c r="B131" s="128" t="s">
        <v>561</v>
      </c>
      <c r="C131" s="128" t="s">
        <v>799</v>
      </c>
      <c r="D131" s="128" t="s">
        <v>184</v>
      </c>
      <c r="E131" s="128" t="s">
        <v>279</v>
      </c>
      <c r="F131" s="143">
        <v>1</v>
      </c>
      <c r="G131" s="143"/>
      <c r="H131" s="143"/>
      <c r="I131" s="144">
        <f t="shared" si="14"/>
        <v>1</v>
      </c>
      <c r="J131" s="143"/>
      <c r="K131" s="143">
        <f t="shared" si="16"/>
        <v>36</v>
      </c>
      <c r="L131" s="143">
        <f t="shared" si="17"/>
        <v>18</v>
      </c>
      <c r="M131" s="143">
        <f t="shared" si="18"/>
        <v>18</v>
      </c>
      <c r="N131" s="128" t="s">
        <v>182</v>
      </c>
      <c r="O131" s="128" t="s">
        <v>185</v>
      </c>
      <c r="P131" s="129"/>
      <c r="Q131" s="130"/>
      <c r="R131" s="115"/>
      <c r="S131" s="115"/>
    </row>
    <row r="132" spans="1:19" s="117" customFormat="1" ht="25.5" customHeight="1">
      <c r="A132" s="127">
        <v>23</v>
      </c>
      <c r="B132" s="128" t="s">
        <v>561</v>
      </c>
      <c r="C132" s="128" t="s">
        <v>799</v>
      </c>
      <c r="D132" s="128" t="s">
        <v>186</v>
      </c>
      <c r="E132" s="128" t="s">
        <v>279</v>
      </c>
      <c r="F132" s="143">
        <v>1.2</v>
      </c>
      <c r="G132" s="143"/>
      <c r="H132" s="143"/>
      <c r="I132" s="144">
        <f t="shared" si="14"/>
        <v>1.2</v>
      </c>
      <c r="J132" s="143"/>
      <c r="K132" s="143">
        <f t="shared" si="16"/>
        <v>43.199999999999996</v>
      </c>
      <c r="L132" s="143">
        <f t="shared" si="17"/>
        <v>21.599999999999998</v>
      </c>
      <c r="M132" s="143">
        <f t="shared" si="18"/>
        <v>21.599999999999998</v>
      </c>
      <c r="N132" s="128" t="s">
        <v>182</v>
      </c>
      <c r="O132" s="128" t="s">
        <v>187</v>
      </c>
      <c r="P132" s="129"/>
      <c r="Q132" s="130"/>
      <c r="R132" s="115"/>
      <c r="S132" s="115"/>
    </row>
    <row r="133" spans="1:19" s="117" customFormat="1" ht="25.5" customHeight="1">
      <c r="A133" s="127">
        <v>24</v>
      </c>
      <c r="B133" s="128" t="s">
        <v>561</v>
      </c>
      <c r="C133" s="128" t="s">
        <v>799</v>
      </c>
      <c r="D133" s="128" t="s">
        <v>188</v>
      </c>
      <c r="E133" s="128" t="s">
        <v>279</v>
      </c>
      <c r="F133" s="143">
        <v>1.3</v>
      </c>
      <c r="G133" s="143"/>
      <c r="H133" s="143"/>
      <c r="I133" s="144">
        <f t="shared" si="14"/>
        <v>1.3</v>
      </c>
      <c r="J133" s="143"/>
      <c r="K133" s="143">
        <f t="shared" si="16"/>
        <v>46.800000000000004</v>
      </c>
      <c r="L133" s="143">
        <f t="shared" si="17"/>
        <v>23.400000000000002</v>
      </c>
      <c r="M133" s="143">
        <f t="shared" si="18"/>
        <v>23.400000000000002</v>
      </c>
      <c r="N133" s="128" t="s">
        <v>189</v>
      </c>
      <c r="O133" s="128" t="s">
        <v>190</v>
      </c>
      <c r="P133" s="129"/>
      <c r="Q133" s="130"/>
      <c r="R133" s="115"/>
      <c r="S133" s="115"/>
    </row>
    <row r="134" spans="1:19" s="117" customFormat="1" ht="25.5" customHeight="1">
      <c r="A134" s="127">
        <v>25</v>
      </c>
      <c r="B134" s="128" t="s">
        <v>561</v>
      </c>
      <c r="C134" s="128" t="s">
        <v>799</v>
      </c>
      <c r="D134" s="128" t="s">
        <v>191</v>
      </c>
      <c r="E134" s="128" t="s">
        <v>279</v>
      </c>
      <c r="F134" s="143">
        <v>0.8</v>
      </c>
      <c r="G134" s="143"/>
      <c r="H134" s="143"/>
      <c r="I134" s="144">
        <f t="shared" si="14"/>
        <v>0.8</v>
      </c>
      <c r="J134" s="143"/>
      <c r="K134" s="143">
        <f t="shared" si="16"/>
        <v>28.8</v>
      </c>
      <c r="L134" s="143">
        <f t="shared" si="17"/>
        <v>14.4</v>
      </c>
      <c r="M134" s="143">
        <f t="shared" si="18"/>
        <v>14.4</v>
      </c>
      <c r="N134" s="128" t="s">
        <v>189</v>
      </c>
      <c r="O134" s="128" t="s">
        <v>192</v>
      </c>
      <c r="P134" s="129"/>
      <c r="Q134" s="130"/>
      <c r="R134" s="115"/>
      <c r="S134" s="115"/>
    </row>
    <row r="135" spans="1:19" s="117" customFormat="1" ht="25.5" customHeight="1">
      <c r="A135" s="127">
        <v>26</v>
      </c>
      <c r="B135" s="128" t="s">
        <v>561</v>
      </c>
      <c r="C135" s="128" t="s">
        <v>799</v>
      </c>
      <c r="D135" s="128" t="s">
        <v>193</v>
      </c>
      <c r="E135" s="128" t="s">
        <v>279</v>
      </c>
      <c r="F135" s="143">
        <v>1.6</v>
      </c>
      <c r="G135" s="143"/>
      <c r="H135" s="143"/>
      <c r="I135" s="144">
        <f t="shared" si="14"/>
        <v>1.6</v>
      </c>
      <c r="J135" s="143"/>
      <c r="K135" s="143">
        <f t="shared" si="16"/>
        <v>57.6</v>
      </c>
      <c r="L135" s="143">
        <f t="shared" si="17"/>
        <v>28.8</v>
      </c>
      <c r="M135" s="143">
        <f t="shared" si="18"/>
        <v>28.8</v>
      </c>
      <c r="N135" s="128" t="s">
        <v>189</v>
      </c>
      <c r="O135" s="128" t="s">
        <v>194</v>
      </c>
      <c r="P135" s="129"/>
      <c r="Q135" s="130"/>
      <c r="R135" s="115"/>
      <c r="S135" s="115"/>
    </row>
    <row r="136" spans="1:19" s="117" customFormat="1" ht="25.5" customHeight="1">
      <c r="A136" s="127">
        <v>27</v>
      </c>
      <c r="B136" s="128" t="s">
        <v>561</v>
      </c>
      <c r="C136" s="128" t="s">
        <v>799</v>
      </c>
      <c r="D136" s="128" t="s">
        <v>195</v>
      </c>
      <c r="E136" s="128" t="s">
        <v>279</v>
      </c>
      <c r="F136" s="143">
        <v>0.7</v>
      </c>
      <c r="G136" s="143"/>
      <c r="H136" s="143"/>
      <c r="I136" s="144">
        <f t="shared" si="14"/>
        <v>0.7</v>
      </c>
      <c r="J136" s="143"/>
      <c r="K136" s="143">
        <f t="shared" si="16"/>
        <v>25.2</v>
      </c>
      <c r="L136" s="143">
        <f t="shared" si="17"/>
        <v>12.6</v>
      </c>
      <c r="M136" s="143">
        <f t="shared" si="18"/>
        <v>12.6</v>
      </c>
      <c r="N136" s="128" t="s">
        <v>196</v>
      </c>
      <c r="O136" s="128" t="s">
        <v>197</v>
      </c>
      <c r="P136" s="129"/>
      <c r="Q136" s="130"/>
      <c r="R136" s="115"/>
      <c r="S136" s="115"/>
    </row>
    <row r="137" spans="1:19" s="117" customFormat="1" ht="25.5" customHeight="1">
      <c r="A137" s="127">
        <v>28</v>
      </c>
      <c r="B137" s="128" t="s">
        <v>561</v>
      </c>
      <c r="C137" s="128" t="s">
        <v>799</v>
      </c>
      <c r="D137" s="128" t="s">
        <v>198</v>
      </c>
      <c r="E137" s="128" t="s">
        <v>279</v>
      </c>
      <c r="F137" s="143">
        <v>0.6</v>
      </c>
      <c r="G137" s="143"/>
      <c r="H137" s="143"/>
      <c r="I137" s="144">
        <f t="shared" si="14"/>
        <v>0.6</v>
      </c>
      <c r="J137" s="143"/>
      <c r="K137" s="143">
        <f t="shared" si="16"/>
        <v>21.599999999999998</v>
      </c>
      <c r="L137" s="143">
        <f t="shared" si="17"/>
        <v>10.799999999999999</v>
      </c>
      <c r="M137" s="143">
        <f t="shared" si="18"/>
        <v>10.799999999999999</v>
      </c>
      <c r="N137" s="128" t="s">
        <v>196</v>
      </c>
      <c r="O137" s="128" t="s">
        <v>199</v>
      </c>
      <c r="P137" s="129"/>
      <c r="Q137" s="130"/>
      <c r="R137" s="115"/>
      <c r="S137" s="115"/>
    </row>
    <row r="138" spans="1:19" s="117" customFormat="1" ht="25.5" customHeight="1">
      <c r="A138" s="127">
        <v>29</v>
      </c>
      <c r="B138" s="128" t="s">
        <v>561</v>
      </c>
      <c r="C138" s="128" t="s">
        <v>799</v>
      </c>
      <c r="D138" s="128" t="s">
        <v>200</v>
      </c>
      <c r="E138" s="128" t="s">
        <v>279</v>
      </c>
      <c r="F138" s="143">
        <v>1.3</v>
      </c>
      <c r="G138" s="143"/>
      <c r="H138" s="143"/>
      <c r="I138" s="144">
        <f t="shared" si="14"/>
        <v>1.3</v>
      </c>
      <c r="J138" s="143"/>
      <c r="K138" s="143">
        <f t="shared" si="16"/>
        <v>46.800000000000004</v>
      </c>
      <c r="L138" s="143">
        <f t="shared" si="17"/>
        <v>23.400000000000002</v>
      </c>
      <c r="M138" s="143">
        <f t="shared" si="18"/>
        <v>23.400000000000002</v>
      </c>
      <c r="N138" s="128" t="s">
        <v>196</v>
      </c>
      <c r="O138" s="128" t="s">
        <v>201</v>
      </c>
      <c r="P138" s="129"/>
      <c r="Q138" s="130"/>
      <c r="R138" s="115"/>
      <c r="S138" s="115"/>
    </row>
    <row r="139" spans="1:19" s="117" customFormat="1" ht="25.5" customHeight="1">
      <c r="A139" s="127">
        <v>30</v>
      </c>
      <c r="B139" s="128" t="s">
        <v>561</v>
      </c>
      <c r="C139" s="128" t="s">
        <v>799</v>
      </c>
      <c r="D139" s="128" t="s">
        <v>202</v>
      </c>
      <c r="E139" s="128" t="s">
        <v>279</v>
      </c>
      <c r="F139" s="143">
        <v>1</v>
      </c>
      <c r="G139" s="143"/>
      <c r="H139" s="143"/>
      <c r="I139" s="144">
        <f t="shared" si="14"/>
        <v>1</v>
      </c>
      <c r="J139" s="143"/>
      <c r="K139" s="143">
        <f t="shared" si="16"/>
        <v>36</v>
      </c>
      <c r="L139" s="143">
        <f t="shared" si="17"/>
        <v>18</v>
      </c>
      <c r="M139" s="143">
        <f t="shared" si="18"/>
        <v>18</v>
      </c>
      <c r="N139" s="128" t="s">
        <v>196</v>
      </c>
      <c r="O139" s="128" t="s">
        <v>203</v>
      </c>
      <c r="P139" s="129"/>
      <c r="Q139" s="130"/>
      <c r="R139" s="115"/>
      <c r="S139" s="115"/>
    </row>
    <row r="140" spans="1:19" s="117" customFormat="1" ht="25.5" customHeight="1">
      <c r="A140" s="127">
        <v>31</v>
      </c>
      <c r="B140" s="128" t="s">
        <v>561</v>
      </c>
      <c r="C140" s="128" t="s">
        <v>799</v>
      </c>
      <c r="D140" s="128" t="s">
        <v>204</v>
      </c>
      <c r="E140" s="128" t="s">
        <v>279</v>
      </c>
      <c r="F140" s="143">
        <v>0.7</v>
      </c>
      <c r="G140" s="143"/>
      <c r="H140" s="143"/>
      <c r="I140" s="144">
        <f t="shared" si="14"/>
        <v>0.7</v>
      </c>
      <c r="J140" s="143"/>
      <c r="K140" s="143">
        <f t="shared" si="16"/>
        <v>25.2</v>
      </c>
      <c r="L140" s="143">
        <f t="shared" si="17"/>
        <v>12.6</v>
      </c>
      <c r="M140" s="143">
        <f t="shared" si="18"/>
        <v>12.6</v>
      </c>
      <c r="N140" s="128" t="s">
        <v>196</v>
      </c>
      <c r="O140" s="128" t="s">
        <v>205</v>
      </c>
      <c r="P140" s="129"/>
      <c r="Q140" s="130"/>
      <c r="R140" s="115"/>
      <c r="S140" s="115"/>
    </row>
    <row r="141" spans="1:19" s="117" customFormat="1" ht="25.5" customHeight="1">
      <c r="A141" s="127">
        <v>32</v>
      </c>
      <c r="B141" s="128" t="s">
        <v>561</v>
      </c>
      <c r="C141" s="128" t="s">
        <v>799</v>
      </c>
      <c r="D141" s="128" t="s">
        <v>206</v>
      </c>
      <c r="E141" s="128" t="s">
        <v>279</v>
      </c>
      <c r="F141" s="143">
        <v>1.5</v>
      </c>
      <c r="G141" s="143"/>
      <c r="H141" s="143"/>
      <c r="I141" s="144">
        <f t="shared" si="14"/>
        <v>1.5</v>
      </c>
      <c r="J141" s="143"/>
      <c r="K141" s="143">
        <f t="shared" si="16"/>
        <v>54</v>
      </c>
      <c r="L141" s="143">
        <f t="shared" si="17"/>
        <v>27</v>
      </c>
      <c r="M141" s="143">
        <f t="shared" si="18"/>
        <v>27</v>
      </c>
      <c r="N141" s="128" t="s">
        <v>196</v>
      </c>
      <c r="O141" s="128" t="s">
        <v>207</v>
      </c>
      <c r="P141" s="129"/>
      <c r="Q141" s="130"/>
      <c r="R141" s="115"/>
      <c r="S141" s="115"/>
    </row>
    <row r="142" spans="1:19" s="117" customFormat="1" ht="25.5" customHeight="1">
      <c r="A142" s="127">
        <v>33</v>
      </c>
      <c r="B142" s="128" t="s">
        <v>561</v>
      </c>
      <c r="C142" s="128" t="s">
        <v>799</v>
      </c>
      <c r="D142" s="128" t="s">
        <v>208</v>
      </c>
      <c r="E142" s="128" t="s">
        <v>279</v>
      </c>
      <c r="F142" s="143">
        <v>0.6</v>
      </c>
      <c r="G142" s="143"/>
      <c r="H142" s="143"/>
      <c r="I142" s="144">
        <f t="shared" si="14"/>
        <v>0.6</v>
      </c>
      <c r="J142" s="143"/>
      <c r="K142" s="143">
        <f t="shared" si="16"/>
        <v>21.599999999999998</v>
      </c>
      <c r="L142" s="143">
        <f t="shared" si="17"/>
        <v>10.799999999999999</v>
      </c>
      <c r="M142" s="143">
        <f t="shared" si="18"/>
        <v>10.799999999999999</v>
      </c>
      <c r="N142" s="128" t="s">
        <v>209</v>
      </c>
      <c r="O142" s="128" t="s">
        <v>210</v>
      </c>
      <c r="P142" s="129"/>
      <c r="Q142" s="130"/>
      <c r="R142" s="115"/>
      <c r="S142" s="115"/>
    </row>
    <row r="143" spans="1:19" s="117" customFormat="1" ht="25.5" customHeight="1">
      <c r="A143" s="127">
        <v>34</v>
      </c>
      <c r="B143" s="128" t="s">
        <v>561</v>
      </c>
      <c r="C143" s="128" t="s">
        <v>799</v>
      </c>
      <c r="D143" s="128" t="s">
        <v>211</v>
      </c>
      <c r="E143" s="128" t="s">
        <v>279</v>
      </c>
      <c r="F143" s="143">
        <v>0.8</v>
      </c>
      <c r="G143" s="143"/>
      <c r="H143" s="143"/>
      <c r="I143" s="144">
        <f t="shared" si="14"/>
        <v>0.8</v>
      </c>
      <c r="J143" s="143"/>
      <c r="K143" s="143">
        <f t="shared" si="16"/>
        <v>28.8</v>
      </c>
      <c r="L143" s="143">
        <f t="shared" si="17"/>
        <v>14.4</v>
      </c>
      <c r="M143" s="143">
        <f t="shared" si="18"/>
        <v>14.4</v>
      </c>
      <c r="N143" s="128" t="s">
        <v>209</v>
      </c>
      <c r="O143" s="128" t="s">
        <v>212</v>
      </c>
      <c r="P143" s="129"/>
      <c r="Q143" s="130"/>
      <c r="R143" s="115"/>
      <c r="S143" s="115"/>
    </row>
    <row r="144" spans="1:19" s="117" customFormat="1" ht="25.5" customHeight="1">
      <c r="A144" s="127">
        <v>35</v>
      </c>
      <c r="B144" s="128" t="s">
        <v>561</v>
      </c>
      <c r="C144" s="128" t="s">
        <v>799</v>
      </c>
      <c r="D144" s="128" t="s">
        <v>213</v>
      </c>
      <c r="E144" s="128" t="s">
        <v>279</v>
      </c>
      <c r="F144" s="143">
        <v>1</v>
      </c>
      <c r="G144" s="143"/>
      <c r="H144" s="143"/>
      <c r="I144" s="144">
        <f t="shared" si="14"/>
        <v>1</v>
      </c>
      <c r="J144" s="143"/>
      <c r="K144" s="143">
        <f t="shared" si="16"/>
        <v>36</v>
      </c>
      <c r="L144" s="143">
        <f t="shared" si="17"/>
        <v>18</v>
      </c>
      <c r="M144" s="143">
        <f t="shared" si="18"/>
        <v>18</v>
      </c>
      <c r="N144" s="128" t="s">
        <v>209</v>
      </c>
      <c r="O144" s="128" t="s">
        <v>214</v>
      </c>
      <c r="P144" s="129"/>
      <c r="Q144" s="130"/>
      <c r="R144" s="115"/>
      <c r="S144" s="115"/>
    </row>
    <row r="145" spans="1:19" s="117" customFormat="1" ht="25.5" customHeight="1">
      <c r="A145" s="127">
        <v>36</v>
      </c>
      <c r="B145" s="128" t="s">
        <v>561</v>
      </c>
      <c r="C145" s="128" t="s">
        <v>799</v>
      </c>
      <c r="D145" s="128" t="s">
        <v>215</v>
      </c>
      <c r="E145" s="128" t="s">
        <v>279</v>
      </c>
      <c r="F145" s="143">
        <v>0.2</v>
      </c>
      <c r="G145" s="143"/>
      <c r="H145" s="143"/>
      <c r="I145" s="144">
        <f t="shared" si="14"/>
        <v>0.2</v>
      </c>
      <c r="J145" s="143"/>
      <c r="K145" s="143">
        <f t="shared" si="16"/>
        <v>7.2</v>
      </c>
      <c r="L145" s="143">
        <f t="shared" si="17"/>
        <v>3.6</v>
      </c>
      <c r="M145" s="143">
        <f t="shared" si="18"/>
        <v>3.6</v>
      </c>
      <c r="N145" s="128" t="s">
        <v>209</v>
      </c>
      <c r="O145" s="128" t="s">
        <v>216</v>
      </c>
      <c r="P145" s="129"/>
      <c r="Q145" s="130"/>
      <c r="R145" s="115"/>
      <c r="S145" s="115"/>
    </row>
    <row r="146" spans="1:19" s="117" customFormat="1" ht="25.5" customHeight="1">
      <c r="A146" s="127">
        <v>37</v>
      </c>
      <c r="B146" s="128" t="s">
        <v>561</v>
      </c>
      <c r="C146" s="128" t="s">
        <v>799</v>
      </c>
      <c r="D146" s="128" t="s">
        <v>217</v>
      </c>
      <c r="E146" s="128" t="s">
        <v>279</v>
      </c>
      <c r="F146" s="143">
        <v>1</v>
      </c>
      <c r="G146" s="143"/>
      <c r="H146" s="143"/>
      <c r="I146" s="144">
        <f t="shared" si="14"/>
        <v>1</v>
      </c>
      <c r="J146" s="143"/>
      <c r="K146" s="143">
        <f t="shared" si="16"/>
        <v>36</v>
      </c>
      <c r="L146" s="143">
        <f t="shared" si="17"/>
        <v>18</v>
      </c>
      <c r="M146" s="143">
        <f t="shared" si="18"/>
        <v>18</v>
      </c>
      <c r="N146" s="128" t="s">
        <v>209</v>
      </c>
      <c r="O146" s="128" t="s">
        <v>218</v>
      </c>
      <c r="P146" s="129"/>
      <c r="Q146" s="130"/>
      <c r="R146" s="115"/>
      <c r="S146" s="115"/>
    </row>
    <row r="147" spans="1:19" s="117" customFormat="1" ht="25.5" customHeight="1">
      <c r="A147" s="127">
        <v>38</v>
      </c>
      <c r="B147" s="128" t="s">
        <v>561</v>
      </c>
      <c r="C147" s="128" t="s">
        <v>799</v>
      </c>
      <c r="D147" s="128" t="s">
        <v>219</v>
      </c>
      <c r="E147" s="128" t="s">
        <v>279</v>
      </c>
      <c r="F147" s="143">
        <v>0.98</v>
      </c>
      <c r="G147" s="143"/>
      <c r="H147" s="143"/>
      <c r="I147" s="144">
        <f t="shared" si="14"/>
        <v>0.98</v>
      </c>
      <c r="J147" s="143"/>
      <c r="K147" s="143">
        <f t="shared" si="16"/>
        <v>35.28</v>
      </c>
      <c r="L147" s="143">
        <f t="shared" si="17"/>
        <v>17.64</v>
      </c>
      <c r="M147" s="143">
        <f t="shared" si="18"/>
        <v>17.64</v>
      </c>
      <c r="N147" s="128" t="s">
        <v>209</v>
      </c>
      <c r="O147" s="128" t="s">
        <v>220</v>
      </c>
      <c r="P147" s="129"/>
      <c r="Q147" s="130"/>
      <c r="R147" s="115"/>
      <c r="S147" s="115"/>
    </row>
    <row r="148" spans="1:19" s="117" customFormat="1" ht="25.5" customHeight="1">
      <c r="A148" s="127">
        <v>39</v>
      </c>
      <c r="B148" s="128" t="s">
        <v>561</v>
      </c>
      <c r="C148" s="128" t="s">
        <v>799</v>
      </c>
      <c r="D148" s="128" t="s">
        <v>221</v>
      </c>
      <c r="E148" s="128" t="s">
        <v>279</v>
      </c>
      <c r="F148" s="143">
        <v>0.7</v>
      </c>
      <c r="G148" s="143"/>
      <c r="H148" s="143"/>
      <c r="I148" s="144">
        <f t="shared" si="14"/>
        <v>0.7</v>
      </c>
      <c r="J148" s="143"/>
      <c r="K148" s="143">
        <f t="shared" si="16"/>
        <v>25.2</v>
      </c>
      <c r="L148" s="143">
        <f t="shared" si="17"/>
        <v>12.6</v>
      </c>
      <c r="M148" s="143">
        <f t="shared" si="18"/>
        <v>12.6</v>
      </c>
      <c r="N148" s="128" t="s">
        <v>222</v>
      </c>
      <c r="O148" s="128" t="s">
        <v>223</v>
      </c>
      <c r="P148" s="129"/>
      <c r="Q148" s="130"/>
      <c r="R148" s="115"/>
      <c r="S148" s="115"/>
    </row>
    <row r="149" spans="1:19" s="117" customFormat="1" ht="25.5" customHeight="1">
      <c r="A149" s="127">
        <v>40</v>
      </c>
      <c r="B149" s="128" t="s">
        <v>561</v>
      </c>
      <c r="C149" s="128" t="s">
        <v>799</v>
      </c>
      <c r="D149" s="128" t="s">
        <v>224</v>
      </c>
      <c r="E149" s="128" t="s">
        <v>279</v>
      </c>
      <c r="F149" s="143">
        <v>1.1</v>
      </c>
      <c r="G149" s="143"/>
      <c r="H149" s="143"/>
      <c r="I149" s="144">
        <f t="shared" si="14"/>
        <v>1.1</v>
      </c>
      <c r="J149" s="143"/>
      <c r="K149" s="143">
        <f t="shared" si="16"/>
        <v>39.6</v>
      </c>
      <c r="L149" s="143">
        <f t="shared" si="17"/>
        <v>19.8</v>
      </c>
      <c r="M149" s="143">
        <f t="shared" si="18"/>
        <v>19.8</v>
      </c>
      <c r="N149" s="128" t="s">
        <v>222</v>
      </c>
      <c r="O149" s="128" t="s">
        <v>225</v>
      </c>
      <c r="P149" s="129"/>
      <c r="Q149" s="130"/>
      <c r="R149" s="115"/>
      <c r="S149" s="115"/>
    </row>
    <row r="150" spans="1:19" s="117" customFormat="1" ht="25.5" customHeight="1">
      <c r="A150" s="127">
        <v>41</v>
      </c>
      <c r="B150" s="128" t="s">
        <v>561</v>
      </c>
      <c r="C150" s="128" t="s">
        <v>799</v>
      </c>
      <c r="D150" s="128" t="s">
        <v>226</v>
      </c>
      <c r="E150" s="128" t="s">
        <v>279</v>
      </c>
      <c r="F150" s="143">
        <v>0.5</v>
      </c>
      <c r="G150" s="143"/>
      <c r="H150" s="143"/>
      <c r="I150" s="144">
        <f t="shared" si="14"/>
        <v>0.5</v>
      </c>
      <c r="J150" s="143"/>
      <c r="K150" s="143">
        <f t="shared" si="16"/>
        <v>18</v>
      </c>
      <c r="L150" s="143">
        <f t="shared" si="17"/>
        <v>9</v>
      </c>
      <c r="M150" s="143">
        <f t="shared" si="18"/>
        <v>9</v>
      </c>
      <c r="N150" s="128" t="s">
        <v>222</v>
      </c>
      <c r="O150" s="128" t="s">
        <v>227</v>
      </c>
      <c r="P150" s="129"/>
      <c r="Q150" s="130"/>
      <c r="R150" s="115"/>
      <c r="S150" s="115"/>
    </row>
    <row r="151" spans="1:19" s="117" customFormat="1" ht="25.5" customHeight="1">
      <c r="A151" s="127">
        <v>42</v>
      </c>
      <c r="B151" s="128" t="s">
        <v>561</v>
      </c>
      <c r="C151" s="128" t="s">
        <v>799</v>
      </c>
      <c r="D151" s="128" t="s">
        <v>228</v>
      </c>
      <c r="E151" s="128" t="s">
        <v>279</v>
      </c>
      <c r="F151" s="143">
        <v>0.3</v>
      </c>
      <c r="G151" s="143"/>
      <c r="H151" s="143"/>
      <c r="I151" s="144">
        <f t="shared" si="14"/>
        <v>0.3</v>
      </c>
      <c r="J151" s="143"/>
      <c r="K151" s="143">
        <f t="shared" si="16"/>
        <v>10.799999999999999</v>
      </c>
      <c r="L151" s="143">
        <f t="shared" si="17"/>
        <v>5.3999999999999995</v>
      </c>
      <c r="M151" s="143">
        <f t="shared" si="18"/>
        <v>5.3999999999999995</v>
      </c>
      <c r="N151" s="128" t="s">
        <v>222</v>
      </c>
      <c r="O151" s="128" t="s">
        <v>227</v>
      </c>
      <c r="P151" s="129"/>
      <c r="Q151" s="130"/>
      <c r="R151" s="115"/>
      <c r="S151" s="115"/>
    </row>
    <row r="152" spans="1:19" s="117" customFormat="1" ht="25.5" customHeight="1">
      <c r="A152" s="127">
        <v>43</v>
      </c>
      <c r="B152" s="128" t="s">
        <v>561</v>
      </c>
      <c r="C152" s="128" t="s">
        <v>799</v>
      </c>
      <c r="D152" s="128" t="s">
        <v>229</v>
      </c>
      <c r="E152" s="128" t="s">
        <v>279</v>
      </c>
      <c r="F152" s="143">
        <v>0.36</v>
      </c>
      <c r="G152" s="143"/>
      <c r="H152" s="143"/>
      <c r="I152" s="144">
        <f t="shared" si="14"/>
        <v>0.36</v>
      </c>
      <c r="J152" s="143"/>
      <c r="K152" s="143">
        <f t="shared" si="16"/>
        <v>12.959999999999999</v>
      </c>
      <c r="L152" s="143">
        <f t="shared" si="17"/>
        <v>6.4799999999999995</v>
      </c>
      <c r="M152" s="143">
        <f t="shared" si="18"/>
        <v>6.4799999999999995</v>
      </c>
      <c r="N152" s="128" t="s">
        <v>222</v>
      </c>
      <c r="O152" s="128" t="s">
        <v>230</v>
      </c>
      <c r="P152" s="129"/>
      <c r="Q152" s="130"/>
      <c r="R152" s="115"/>
      <c r="S152" s="115"/>
    </row>
    <row r="153" spans="1:19" s="117" customFormat="1" ht="25.5" customHeight="1">
      <c r="A153" s="127">
        <v>44</v>
      </c>
      <c r="B153" s="128" t="s">
        <v>561</v>
      </c>
      <c r="C153" s="128" t="s">
        <v>799</v>
      </c>
      <c r="D153" s="128" t="s">
        <v>231</v>
      </c>
      <c r="E153" s="128" t="s">
        <v>279</v>
      </c>
      <c r="F153" s="143">
        <v>0.5</v>
      </c>
      <c r="G153" s="143"/>
      <c r="H153" s="143"/>
      <c r="I153" s="144">
        <f t="shared" si="14"/>
        <v>0.5</v>
      </c>
      <c r="J153" s="143"/>
      <c r="K153" s="143">
        <f t="shared" si="16"/>
        <v>18</v>
      </c>
      <c r="L153" s="143">
        <f t="shared" si="17"/>
        <v>9</v>
      </c>
      <c r="M153" s="143">
        <f t="shared" si="18"/>
        <v>9</v>
      </c>
      <c r="N153" s="128" t="s">
        <v>222</v>
      </c>
      <c r="O153" s="128" t="s">
        <v>232</v>
      </c>
      <c r="P153" s="129"/>
      <c r="Q153" s="130"/>
      <c r="R153" s="115"/>
      <c r="S153" s="115"/>
    </row>
    <row r="154" spans="1:19" s="117" customFormat="1" ht="25.5" customHeight="1">
      <c r="A154" s="127">
        <v>45</v>
      </c>
      <c r="B154" s="128" t="s">
        <v>561</v>
      </c>
      <c r="C154" s="128" t="s">
        <v>799</v>
      </c>
      <c r="D154" s="128" t="s">
        <v>233</v>
      </c>
      <c r="E154" s="128" t="s">
        <v>279</v>
      </c>
      <c r="F154" s="143">
        <v>1</v>
      </c>
      <c r="G154" s="143"/>
      <c r="H154" s="143"/>
      <c r="I154" s="144">
        <f t="shared" si="14"/>
        <v>1</v>
      </c>
      <c r="J154" s="143"/>
      <c r="K154" s="143">
        <f t="shared" si="16"/>
        <v>36</v>
      </c>
      <c r="L154" s="143">
        <f t="shared" si="17"/>
        <v>18</v>
      </c>
      <c r="M154" s="143">
        <f t="shared" si="18"/>
        <v>18</v>
      </c>
      <c r="N154" s="128" t="s">
        <v>234</v>
      </c>
      <c r="O154" s="128" t="s">
        <v>235</v>
      </c>
      <c r="P154" s="129"/>
      <c r="Q154" s="130"/>
      <c r="R154" s="115"/>
      <c r="S154" s="115"/>
    </row>
    <row r="155" spans="1:19" s="117" customFormat="1" ht="25.5" customHeight="1">
      <c r="A155" s="127">
        <v>46</v>
      </c>
      <c r="B155" s="128" t="s">
        <v>561</v>
      </c>
      <c r="C155" s="128" t="s">
        <v>799</v>
      </c>
      <c r="D155" s="128" t="s">
        <v>236</v>
      </c>
      <c r="E155" s="128" t="s">
        <v>279</v>
      </c>
      <c r="F155" s="143">
        <v>1.3</v>
      </c>
      <c r="G155" s="143"/>
      <c r="H155" s="143"/>
      <c r="I155" s="144">
        <f t="shared" si="14"/>
        <v>1.3</v>
      </c>
      <c r="J155" s="143"/>
      <c r="K155" s="143">
        <f t="shared" si="16"/>
        <v>46.800000000000004</v>
      </c>
      <c r="L155" s="143">
        <f t="shared" si="17"/>
        <v>23.400000000000002</v>
      </c>
      <c r="M155" s="143">
        <f t="shared" si="18"/>
        <v>23.400000000000002</v>
      </c>
      <c r="N155" s="128" t="s">
        <v>234</v>
      </c>
      <c r="O155" s="128" t="s">
        <v>237</v>
      </c>
      <c r="P155" s="129"/>
      <c r="Q155" s="130"/>
      <c r="R155" s="115"/>
      <c r="S155" s="115"/>
    </row>
    <row r="156" spans="1:19" s="117" customFormat="1" ht="25.5" customHeight="1">
      <c r="A156" s="127">
        <v>47</v>
      </c>
      <c r="B156" s="128" t="s">
        <v>561</v>
      </c>
      <c r="C156" s="128" t="s">
        <v>799</v>
      </c>
      <c r="D156" s="128" t="s">
        <v>238</v>
      </c>
      <c r="E156" s="128" t="s">
        <v>279</v>
      </c>
      <c r="F156" s="143">
        <v>1.2</v>
      </c>
      <c r="G156" s="143"/>
      <c r="H156" s="143"/>
      <c r="I156" s="144">
        <f t="shared" si="14"/>
        <v>1.2</v>
      </c>
      <c r="J156" s="143"/>
      <c r="K156" s="143">
        <f t="shared" si="16"/>
        <v>43.199999999999996</v>
      </c>
      <c r="L156" s="143">
        <f t="shared" si="17"/>
        <v>21.599999999999998</v>
      </c>
      <c r="M156" s="143">
        <f t="shared" si="18"/>
        <v>21.599999999999998</v>
      </c>
      <c r="N156" s="128" t="s">
        <v>234</v>
      </c>
      <c r="O156" s="128" t="s">
        <v>239</v>
      </c>
      <c r="P156" s="129"/>
      <c r="Q156" s="130"/>
      <c r="R156" s="115"/>
      <c r="S156" s="115"/>
    </row>
    <row r="157" spans="1:19" s="117" customFormat="1" ht="25.5" customHeight="1">
      <c r="A157" s="127">
        <v>48</v>
      </c>
      <c r="B157" s="128" t="s">
        <v>561</v>
      </c>
      <c r="C157" s="128" t="s">
        <v>799</v>
      </c>
      <c r="D157" s="128" t="s">
        <v>240</v>
      </c>
      <c r="E157" s="128" t="s">
        <v>279</v>
      </c>
      <c r="F157" s="143">
        <v>1.16</v>
      </c>
      <c r="G157" s="143"/>
      <c r="H157" s="143"/>
      <c r="I157" s="144">
        <f t="shared" si="14"/>
        <v>1.16</v>
      </c>
      <c r="J157" s="143"/>
      <c r="K157" s="143">
        <f t="shared" si="16"/>
        <v>41.76</v>
      </c>
      <c r="L157" s="143">
        <f t="shared" si="17"/>
        <v>20.88</v>
      </c>
      <c r="M157" s="143">
        <f t="shared" si="18"/>
        <v>20.88</v>
      </c>
      <c r="N157" s="128" t="s">
        <v>241</v>
      </c>
      <c r="O157" s="128" t="s">
        <v>242</v>
      </c>
      <c r="P157" s="129"/>
      <c r="Q157" s="130"/>
      <c r="R157" s="115"/>
      <c r="S157" s="115"/>
    </row>
    <row r="158" spans="1:19" s="117" customFormat="1" ht="25.5" customHeight="1">
      <c r="A158" s="127">
        <v>49</v>
      </c>
      <c r="B158" s="128" t="s">
        <v>561</v>
      </c>
      <c r="C158" s="128" t="s">
        <v>799</v>
      </c>
      <c r="D158" s="128" t="s">
        <v>243</v>
      </c>
      <c r="E158" s="128" t="s">
        <v>279</v>
      </c>
      <c r="F158" s="143">
        <v>0.6</v>
      </c>
      <c r="G158" s="143"/>
      <c r="H158" s="143"/>
      <c r="I158" s="144">
        <f t="shared" si="14"/>
        <v>0.6</v>
      </c>
      <c r="J158" s="143"/>
      <c r="K158" s="143">
        <f t="shared" si="16"/>
        <v>21.599999999999998</v>
      </c>
      <c r="L158" s="143">
        <f t="shared" si="17"/>
        <v>10.799999999999999</v>
      </c>
      <c r="M158" s="143">
        <f t="shared" si="18"/>
        <v>10.799999999999999</v>
      </c>
      <c r="N158" s="128" t="s">
        <v>241</v>
      </c>
      <c r="O158" s="128" t="s">
        <v>241</v>
      </c>
      <c r="P158" s="129"/>
      <c r="Q158" s="130"/>
      <c r="R158" s="115"/>
      <c r="S158" s="115"/>
    </row>
    <row r="159" spans="1:19" s="117" customFormat="1" ht="25.5" customHeight="1">
      <c r="A159" s="127">
        <v>50</v>
      </c>
      <c r="B159" s="128" t="s">
        <v>561</v>
      </c>
      <c r="C159" s="128" t="s">
        <v>799</v>
      </c>
      <c r="D159" s="128" t="s">
        <v>244</v>
      </c>
      <c r="E159" s="128" t="s">
        <v>279</v>
      </c>
      <c r="F159" s="143">
        <v>0.8</v>
      </c>
      <c r="G159" s="143"/>
      <c r="H159" s="143"/>
      <c r="I159" s="144">
        <f t="shared" si="14"/>
        <v>0.8</v>
      </c>
      <c r="J159" s="143"/>
      <c r="K159" s="143">
        <f t="shared" si="16"/>
        <v>28.8</v>
      </c>
      <c r="L159" s="143">
        <f t="shared" si="17"/>
        <v>14.4</v>
      </c>
      <c r="M159" s="143">
        <f t="shared" si="18"/>
        <v>14.4</v>
      </c>
      <c r="N159" s="128" t="s">
        <v>241</v>
      </c>
      <c r="O159" s="128" t="s">
        <v>245</v>
      </c>
      <c r="P159" s="129"/>
      <c r="Q159" s="130"/>
      <c r="R159" s="115"/>
      <c r="S159" s="115"/>
    </row>
    <row r="160" spans="1:19" s="117" customFormat="1" ht="25.5" customHeight="1">
      <c r="A160" s="127">
        <v>51</v>
      </c>
      <c r="B160" s="128" t="s">
        <v>561</v>
      </c>
      <c r="C160" s="128" t="s">
        <v>799</v>
      </c>
      <c r="D160" s="128" t="s">
        <v>246</v>
      </c>
      <c r="E160" s="128" t="s">
        <v>279</v>
      </c>
      <c r="F160" s="143">
        <v>0.2</v>
      </c>
      <c r="G160" s="143"/>
      <c r="H160" s="143"/>
      <c r="I160" s="144">
        <f t="shared" si="14"/>
        <v>0.2</v>
      </c>
      <c r="J160" s="143"/>
      <c r="K160" s="143">
        <f t="shared" si="16"/>
        <v>7.2</v>
      </c>
      <c r="L160" s="143">
        <f t="shared" si="17"/>
        <v>3.6</v>
      </c>
      <c r="M160" s="143">
        <f t="shared" si="18"/>
        <v>3.6</v>
      </c>
      <c r="N160" s="128" t="s">
        <v>247</v>
      </c>
      <c r="O160" s="128" t="s">
        <v>248</v>
      </c>
      <c r="P160" s="129"/>
      <c r="Q160" s="130"/>
      <c r="R160" s="115"/>
      <c r="S160" s="115"/>
    </row>
    <row r="161" spans="1:19" s="117" customFormat="1" ht="25.5" customHeight="1">
      <c r="A161" s="127">
        <v>52</v>
      </c>
      <c r="B161" s="128" t="s">
        <v>561</v>
      </c>
      <c r="C161" s="128" t="s">
        <v>799</v>
      </c>
      <c r="D161" s="128" t="s">
        <v>249</v>
      </c>
      <c r="E161" s="128" t="s">
        <v>279</v>
      </c>
      <c r="F161" s="143">
        <v>1.5</v>
      </c>
      <c r="G161" s="143"/>
      <c r="H161" s="143"/>
      <c r="I161" s="144">
        <f t="shared" si="14"/>
        <v>1.5</v>
      </c>
      <c r="J161" s="143"/>
      <c r="K161" s="143">
        <f t="shared" si="16"/>
        <v>54</v>
      </c>
      <c r="L161" s="143">
        <f t="shared" si="17"/>
        <v>27</v>
      </c>
      <c r="M161" s="143">
        <f t="shared" si="18"/>
        <v>27</v>
      </c>
      <c r="N161" s="128" t="s">
        <v>247</v>
      </c>
      <c r="O161" s="128" t="s">
        <v>250</v>
      </c>
      <c r="P161" s="129"/>
      <c r="Q161" s="130"/>
      <c r="R161" s="115"/>
      <c r="S161" s="115"/>
    </row>
    <row r="162" spans="1:19" s="117" customFormat="1" ht="25.5" customHeight="1">
      <c r="A162" s="127">
        <v>53</v>
      </c>
      <c r="B162" s="128" t="s">
        <v>561</v>
      </c>
      <c r="C162" s="128" t="s">
        <v>799</v>
      </c>
      <c r="D162" s="128" t="s">
        <v>251</v>
      </c>
      <c r="E162" s="128" t="s">
        <v>279</v>
      </c>
      <c r="F162" s="143">
        <v>0.6</v>
      </c>
      <c r="G162" s="143"/>
      <c r="H162" s="143"/>
      <c r="I162" s="144">
        <f t="shared" si="14"/>
        <v>0.6</v>
      </c>
      <c r="J162" s="143"/>
      <c r="K162" s="143">
        <f t="shared" si="16"/>
        <v>21.599999999999998</v>
      </c>
      <c r="L162" s="143">
        <f t="shared" si="17"/>
        <v>10.799999999999999</v>
      </c>
      <c r="M162" s="143">
        <f t="shared" si="18"/>
        <v>10.799999999999999</v>
      </c>
      <c r="N162" s="128" t="s">
        <v>247</v>
      </c>
      <c r="O162" s="128" t="s">
        <v>252</v>
      </c>
      <c r="P162" s="129"/>
      <c r="Q162" s="130"/>
      <c r="R162" s="115"/>
      <c r="S162" s="115"/>
    </row>
    <row r="163" spans="1:19" s="117" customFormat="1" ht="25.5" customHeight="1">
      <c r="A163" s="127">
        <v>54</v>
      </c>
      <c r="B163" s="128" t="s">
        <v>561</v>
      </c>
      <c r="C163" s="128" t="s">
        <v>799</v>
      </c>
      <c r="D163" s="128" t="s">
        <v>253</v>
      </c>
      <c r="E163" s="128" t="s">
        <v>279</v>
      </c>
      <c r="F163" s="143">
        <v>0.3</v>
      </c>
      <c r="G163" s="143"/>
      <c r="H163" s="143"/>
      <c r="I163" s="144">
        <f t="shared" si="14"/>
        <v>0.3</v>
      </c>
      <c r="J163" s="143"/>
      <c r="K163" s="143">
        <f t="shared" si="16"/>
        <v>10.799999999999999</v>
      </c>
      <c r="L163" s="143">
        <f t="shared" si="17"/>
        <v>5.3999999999999995</v>
      </c>
      <c r="M163" s="143">
        <f t="shared" si="18"/>
        <v>5.3999999999999995</v>
      </c>
      <c r="N163" s="128" t="s">
        <v>247</v>
      </c>
      <c r="O163" s="128" t="s">
        <v>254</v>
      </c>
      <c r="P163" s="129"/>
      <c r="Q163" s="130"/>
      <c r="R163" s="115"/>
      <c r="S163" s="115"/>
    </row>
    <row r="164" spans="1:19" s="117" customFormat="1" ht="25.5" customHeight="1">
      <c r="A164" s="127">
        <v>55</v>
      </c>
      <c r="B164" s="128" t="s">
        <v>561</v>
      </c>
      <c r="C164" s="128" t="s">
        <v>799</v>
      </c>
      <c r="D164" s="128" t="s">
        <v>255</v>
      </c>
      <c r="E164" s="128" t="s">
        <v>279</v>
      </c>
      <c r="F164" s="143">
        <v>0.5</v>
      </c>
      <c r="G164" s="143"/>
      <c r="H164" s="143"/>
      <c r="I164" s="144">
        <f t="shared" si="14"/>
        <v>0.5</v>
      </c>
      <c r="J164" s="143"/>
      <c r="K164" s="143">
        <f t="shared" si="16"/>
        <v>18</v>
      </c>
      <c r="L164" s="143">
        <f t="shared" si="17"/>
        <v>9</v>
      </c>
      <c r="M164" s="143">
        <f t="shared" si="18"/>
        <v>9</v>
      </c>
      <c r="N164" s="128" t="s">
        <v>247</v>
      </c>
      <c r="O164" s="128" t="s">
        <v>256</v>
      </c>
      <c r="P164" s="129"/>
      <c r="Q164" s="130"/>
      <c r="R164" s="115"/>
      <c r="S164" s="115"/>
    </row>
    <row r="165" spans="1:19" s="117" customFormat="1" ht="25.5" customHeight="1">
      <c r="A165" s="127">
        <v>56</v>
      </c>
      <c r="B165" s="128" t="s">
        <v>561</v>
      </c>
      <c r="C165" s="128" t="s">
        <v>799</v>
      </c>
      <c r="D165" s="128" t="s">
        <v>257</v>
      </c>
      <c r="E165" s="128" t="s">
        <v>279</v>
      </c>
      <c r="F165" s="143">
        <v>0.3</v>
      </c>
      <c r="G165" s="143"/>
      <c r="H165" s="143"/>
      <c r="I165" s="144">
        <f t="shared" si="14"/>
        <v>0.3</v>
      </c>
      <c r="J165" s="143"/>
      <c r="K165" s="143">
        <f t="shared" si="16"/>
        <v>10.799999999999999</v>
      </c>
      <c r="L165" s="143">
        <f t="shared" si="17"/>
        <v>5.3999999999999995</v>
      </c>
      <c r="M165" s="143">
        <f t="shared" si="18"/>
        <v>5.3999999999999995</v>
      </c>
      <c r="N165" s="128" t="s">
        <v>247</v>
      </c>
      <c r="O165" s="128" t="s">
        <v>258</v>
      </c>
      <c r="P165" s="129"/>
      <c r="Q165" s="130"/>
      <c r="R165" s="115"/>
      <c r="S165" s="115"/>
    </row>
    <row r="166" spans="1:19" s="117" customFormat="1" ht="25.5" customHeight="1">
      <c r="A166" s="127">
        <v>57</v>
      </c>
      <c r="B166" s="128" t="s">
        <v>561</v>
      </c>
      <c r="C166" s="128" t="s">
        <v>799</v>
      </c>
      <c r="D166" s="128" t="s">
        <v>259</v>
      </c>
      <c r="E166" s="128" t="s">
        <v>279</v>
      </c>
      <c r="F166" s="143">
        <v>1.3</v>
      </c>
      <c r="G166" s="143"/>
      <c r="H166" s="143"/>
      <c r="I166" s="144">
        <f t="shared" si="14"/>
        <v>1.3</v>
      </c>
      <c r="J166" s="143"/>
      <c r="K166" s="143">
        <f t="shared" si="16"/>
        <v>46.800000000000004</v>
      </c>
      <c r="L166" s="143">
        <f t="shared" si="17"/>
        <v>23.400000000000002</v>
      </c>
      <c r="M166" s="143">
        <f t="shared" si="18"/>
        <v>23.400000000000002</v>
      </c>
      <c r="N166" s="128" t="s">
        <v>260</v>
      </c>
      <c r="O166" s="128" t="s">
        <v>261</v>
      </c>
      <c r="P166" s="129"/>
      <c r="Q166" s="130"/>
      <c r="R166" s="115"/>
      <c r="S166" s="115"/>
    </row>
    <row r="167" spans="1:19" s="117" customFormat="1" ht="25.5" customHeight="1">
      <c r="A167" s="127">
        <v>58</v>
      </c>
      <c r="B167" s="128" t="s">
        <v>561</v>
      </c>
      <c r="C167" s="128" t="s">
        <v>799</v>
      </c>
      <c r="D167" s="128" t="s">
        <v>262</v>
      </c>
      <c r="E167" s="128" t="s">
        <v>279</v>
      </c>
      <c r="F167" s="143">
        <v>1.3</v>
      </c>
      <c r="G167" s="143"/>
      <c r="H167" s="143"/>
      <c r="I167" s="144">
        <f t="shared" si="14"/>
        <v>1.3</v>
      </c>
      <c r="J167" s="143"/>
      <c r="K167" s="143">
        <f t="shared" si="16"/>
        <v>46.800000000000004</v>
      </c>
      <c r="L167" s="143">
        <f t="shared" si="17"/>
        <v>23.400000000000002</v>
      </c>
      <c r="M167" s="143">
        <f t="shared" si="18"/>
        <v>23.400000000000002</v>
      </c>
      <c r="N167" s="128" t="s">
        <v>260</v>
      </c>
      <c r="O167" s="128" t="s">
        <v>263</v>
      </c>
      <c r="P167" s="129"/>
      <c r="Q167" s="130"/>
      <c r="R167" s="115"/>
      <c r="S167" s="115"/>
    </row>
    <row r="168" spans="1:19" s="117" customFormat="1" ht="25.5" customHeight="1">
      <c r="A168" s="127">
        <v>59</v>
      </c>
      <c r="B168" s="128" t="s">
        <v>561</v>
      </c>
      <c r="C168" s="128" t="s">
        <v>799</v>
      </c>
      <c r="D168" s="128" t="s">
        <v>264</v>
      </c>
      <c r="E168" s="128" t="s">
        <v>279</v>
      </c>
      <c r="F168" s="143">
        <v>1.5</v>
      </c>
      <c r="G168" s="143"/>
      <c r="H168" s="143"/>
      <c r="I168" s="144">
        <f t="shared" si="14"/>
        <v>1.5</v>
      </c>
      <c r="J168" s="143"/>
      <c r="K168" s="143">
        <f t="shared" si="16"/>
        <v>54</v>
      </c>
      <c r="L168" s="143">
        <f t="shared" si="17"/>
        <v>27</v>
      </c>
      <c r="M168" s="143">
        <f t="shared" si="18"/>
        <v>27</v>
      </c>
      <c r="N168" s="128" t="s">
        <v>260</v>
      </c>
      <c r="O168" s="128" t="s">
        <v>265</v>
      </c>
      <c r="P168" s="129"/>
      <c r="Q168" s="130"/>
      <c r="R168" s="115"/>
      <c r="S168" s="115"/>
    </row>
    <row r="169" spans="1:19" s="117" customFormat="1" ht="25.5" customHeight="1">
      <c r="A169" s="127">
        <v>60</v>
      </c>
      <c r="B169" s="128" t="s">
        <v>561</v>
      </c>
      <c r="C169" s="128" t="s">
        <v>799</v>
      </c>
      <c r="D169" s="128" t="s">
        <v>266</v>
      </c>
      <c r="E169" s="128" t="s">
        <v>279</v>
      </c>
      <c r="F169" s="143">
        <v>0.35</v>
      </c>
      <c r="G169" s="143"/>
      <c r="H169" s="143"/>
      <c r="I169" s="144">
        <f t="shared" si="14"/>
        <v>0.35</v>
      </c>
      <c r="J169" s="143"/>
      <c r="K169" s="143">
        <f t="shared" si="16"/>
        <v>12.6</v>
      </c>
      <c r="L169" s="143">
        <f t="shared" si="17"/>
        <v>6.3</v>
      </c>
      <c r="M169" s="143">
        <f t="shared" si="18"/>
        <v>6.3</v>
      </c>
      <c r="N169" s="128" t="s">
        <v>260</v>
      </c>
      <c r="O169" s="128" t="s">
        <v>265</v>
      </c>
      <c r="P169" s="129"/>
      <c r="Q169" s="130"/>
      <c r="R169" s="115"/>
      <c r="S169" s="115"/>
    </row>
    <row r="170" spans="1:19" s="117" customFormat="1" ht="25.5" customHeight="1">
      <c r="A170" s="127">
        <v>61</v>
      </c>
      <c r="B170" s="128" t="s">
        <v>561</v>
      </c>
      <c r="C170" s="128" t="s">
        <v>799</v>
      </c>
      <c r="D170" s="128" t="s">
        <v>267</v>
      </c>
      <c r="E170" s="128" t="s">
        <v>279</v>
      </c>
      <c r="F170" s="143">
        <v>0.45</v>
      </c>
      <c r="G170" s="143"/>
      <c r="H170" s="143"/>
      <c r="I170" s="144">
        <f t="shared" si="14"/>
        <v>0.45</v>
      </c>
      <c r="J170" s="143"/>
      <c r="K170" s="143">
        <f t="shared" si="16"/>
        <v>16.2</v>
      </c>
      <c r="L170" s="143">
        <f t="shared" si="17"/>
        <v>8.1</v>
      </c>
      <c r="M170" s="143">
        <f t="shared" si="18"/>
        <v>8.1</v>
      </c>
      <c r="N170" s="128" t="s">
        <v>260</v>
      </c>
      <c r="O170" s="128" t="s">
        <v>268</v>
      </c>
      <c r="P170" s="129"/>
      <c r="Q170" s="130"/>
      <c r="R170" s="115"/>
      <c r="S170" s="115"/>
    </row>
    <row r="171" spans="1:19" s="117" customFormat="1" ht="25.5" customHeight="1">
      <c r="A171" s="127">
        <v>62</v>
      </c>
      <c r="B171" s="128" t="s">
        <v>561</v>
      </c>
      <c r="C171" s="128" t="s">
        <v>799</v>
      </c>
      <c r="D171" s="128" t="s">
        <v>269</v>
      </c>
      <c r="E171" s="128" t="s">
        <v>279</v>
      </c>
      <c r="F171" s="143">
        <v>1.6</v>
      </c>
      <c r="G171" s="143"/>
      <c r="H171" s="143"/>
      <c r="I171" s="144">
        <f t="shared" si="14"/>
        <v>1.6</v>
      </c>
      <c r="J171" s="143"/>
      <c r="K171" s="143">
        <f t="shared" si="16"/>
        <v>57.6</v>
      </c>
      <c r="L171" s="143">
        <f t="shared" si="17"/>
        <v>28.8</v>
      </c>
      <c r="M171" s="143">
        <f t="shared" si="18"/>
        <v>28.8</v>
      </c>
      <c r="N171" s="128" t="s">
        <v>270</v>
      </c>
      <c r="O171" s="128" t="s">
        <v>271</v>
      </c>
      <c r="P171" s="129"/>
      <c r="Q171" s="130"/>
      <c r="R171" s="115"/>
      <c r="S171" s="115"/>
    </row>
    <row r="172" spans="1:19" s="117" customFormat="1" ht="25.5" customHeight="1">
      <c r="A172" s="127">
        <v>63</v>
      </c>
      <c r="B172" s="128" t="s">
        <v>561</v>
      </c>
      <c r="C172" s="128" t="s">
        <v>799</v>
      </c>
      <c r="D172" s="128" t="s">
        <v>272</v>
      </c>
      <c r="E172" s="128" t="s">
        <v>279</v>
      </c>
      <c r="F172" s="143">
        <v>0.6</v>
      </c>
      <c r="G172" s="143"/>
      <c r="H172" s="143"/>
      <c r="I172" s="144">
        <f t="shared" si="14"/>
        <v>0.6</v>
      </c>
      <c r="J172" s="143"/>
      <c r="K172" s="143">
        <f t="shared" si="16"/>
        <v>21.599999999999998</v>
      </c>
      <c r="L172" s="143">
        <f t="shared" si="17"/>
        <v>10.799999999999999</v>
      </c>
      <c r="M172" s="143">
        <f t="shared" si="18"/>
        <v>10.799999999999999</v>
      </c>
      <c r="N172" s="128" t="s">
        <v>270</v>
      </c>
      <c r="O172" s="128" t="s">
        <v>273</v>
      </c>
      <c r="P172" s="129"/>
      <c r="Q172" s="130"/>
      <c r="R172" s="115"/>
      <c r="S172" s="115"/>
    </row>
    <row r="173" spans="1:19" s="117" customFormat="1" ht="25.5" customHeight="1">
      <c r="A173" s="127">
        <v>64</v>
      </c>
      <c r="B173" s="128" t="s">
        <v>561</v>
      </c>
      <c r="C173" s="128" t="s">
        <v>799</v>
      </c>
      <c r="D173" s="128" t="s">
        <v>274</v>
      </c>
      <c r="E173" s="128" t="s">
        <v>279</v>
      </c>
      <c r="F173" s="143">
        <v>1.6</v>
      </c>
      <c r="G173" s="143"/>
      <c r="H173" s="143"/>
      <c r="I173" s="144">
        <f aca="true" t="shared" si="19" ref="I173:I240">F173-H173</f>
        <v>1.6</v>
      </c>
      <c r="J173" s="143"/>
      <c r="K173" s="143">
        <f t="shared" si="16"/>
        <v>57.6</v>
      </c>
      <c r="L173" s="143">
        <f t="shared" si="17"/>
        <v>28.8</v>
      </c>
      <c r="M173" s="143">
        <f t="shared" si="18"/>
        <v>28.8</v>
      </c>
      <c r="N173" s="128" t="s">
        <v>270</v>
      </c>
      <c r="O173" s="128" t="s">
        <v>273</v>
      </c>
      <c r="P173" s="129"/>
      <c r="Q173" s="130"/>
      <c r="R173" s="115"/>
      <c r="S173" s="115"/>
    </row>
    <row r="174" spans="1:19" s="117" customFormat="1" ht="25.5" customHeight="1">
      <c r="A174" s="127">
        <v>65</v>
      </c>
      <c r="B174" s="128" t="s">
        <v>561</v>
      </c>
      <c r="C174" s="128" t="s">
        <v>799</v>
      </c>
      <c r="D174" s="128" t="s">
        <v>275</v>
      </c>
      <c r="E174" s="128" t="s">
        <v>279</v>
      </c>
      <c r="F174" s="143">
        <v>1.8</v>
      </c>
      <c r="G174" s="143"/>
      <c r="H174" s="143"/>
      <c r="I174" s="144">
        <f t="shared" si="19"/>
        <v>1.8</v>
      </c>
      <c r="J174" s="143"/>
      <c r="K174" s="143">
        <f>F174*36</f>
        <v>64.8</v>
      </c>
      <c r="L174" s="143">
        <f>F174*18</f>
        <v>32.4</v>
      </c>
      <c r="M174" s="143">
        <f>K174-L174</f>
        <v>32.4</v>
      </c>
      <c r="N174" s="128" t="s">
        <v>276</v>
      </c>
      <c r="O174" s="128" t="s">
        <v>277</v>
      </c>
      <c r="P174" s="129"/>
      <c r="Q174" s="130"/>
      <c r="R174" s="115"/>
      <c r="S174" s="115"/>
    </row>
    <row r="175" spans="1:19" s="117" customFormat="1" ht="25.5" customHeight="1">
      <c r="A175" s="127">
        <v>66</v>
      </c>
      <c r="B175" s="128" t="s">
        <v>561</v>
      </c>
      <c r="C175" s="128" t="s">
        <v>799</v>
      </c>
      <c r="D175" s="128" t="s">
        <v>343</v>
      </c>
      <c r="E175" s="128" t="s">
        <v>279</v>
      </c>
      <c r="F175" s="143">
        <v>0.8</v>
      </c>
      <c r="G175" s="143"/>
      <c r="H175" s="143"/>
      <c r="I175" s="144">
        <f t="shared" si="19"/>
        <v>0.8</v>
      </c>
      <c r="J175" s="143"/>
      <c r="K175" s="143">
        <f>F175*36</f>
        <v>28.8</v>
      </c>
      <c r="L175" s="143">
        <f>F175*18</f>
        <v>14.4</v>
      </c>
      <c r="M175" s="143">
        <f>K175-L175</f>
        <v>14.4</v>
      </c>
      <c r="N175" s="128" t="s">
        <v>276</v>
      </c>
      <c r="O175" s="128" t="s">
        <v>344</v>
      </c>
      <c r="P175" s="129"/>
      <c r="Q175" s="130"/>
      <c r="R175" s="115"/>
      <c r="S175" s="115"/>
    </row>
    <row r="176" spans="1:19" s="117" customFormat="1" ht="25.5" customHeight="1">
      <c r="A176" s="127"/>
      <c r="B176" s="128"/>
      <c r="C176" s="128"/>
      <c r="D176" s="128"/>
      <c r="E176" s="128"/>
      <c r="F176" s="143"/>
      <c r="G176" s="143"/>
      <c r="H176" s="143"/>
      <c r="I176" s="144"/>
      <c r="J176" s="143"/>
      <c r="K176" s="143"/>
      <c r="L176" s="143"/>
      <c r="M176" s="143"/>
      <c r="N176" s="128"/>
      <c r="O176" s="128"/>
      <c r="P176" s="129"/>
      <c r="Q176" s="130"/>
      <c r="R176" s="115"/>
      <c r="S176" s="115"/>
    </row>
    <row r="177" spans="1:19" s="117" customFormat="1" ht="25.5" customHeight="1">
      <c r="A177" s="150">
        <v>52</v>
      </c>
      <c r="B177" s="155" t="s">
        <v>1044</v>
      </c>
      <c r="C177" s="156"/>
      <c r="D177" s="157"/>
      <c r="E177" s="151"/>
      <c r="F177" s="152">
        <f>SUM(F178:F229)</f>
        <v>38</v>
      </c>
      <c r="G177" s="152">
        <f aca="true" t="shared" si="20" ref="G177:M177">SUM(G178:G229)</f>
        <v>0</v>
      </c>
      <c r="H177" s="152">
        <f t="shared" si="20"/>
        <v>0</v>
      </c>
      <c r="I177" s="152">
        <f t="shared" si="20"/>
        <v>38</v>
      </c>
      <c r="J177" s="152">
        <f t="shared" si="20"/>
        <v>0</v>
      </c>
      <c r="K177" s="152">
        <f t="shared" si="20"/>
        <v>1368</v>
      </c>
      <c r="L177" s="152">
        <f t="shared" si="20"/>
        <v>684</v>
      </c>
      <c r="M177" s="152">
        <f t="shared" si="20"/>
        <v>684</v>
      </c>
      <c r="N177" s="151"/>
      <c r="O177" s="151"/>
      <c r="P177" s="139"/>
      <c r="Q177" s="153"/>
      <c r="R177" s="115"/>
      <c r="S177" s="115"/>
    </row>
    <row r="178" spans="1:19" s="117" customFormat="1" ht="25.5" customHeight="1">
      <c r="A178" s="127">
        <v>1</v>
      </c>
      <c r="B178" s="128" t="s">
        <v>561</v>
      </c>
      <c r="C178" s="128" t="s">
        <v>345</v>
      </c>
      <c r="D178" s="128" t="s">
        <v>346</v>
      </c>
      <c r="E178" s="128" t="s">
        <v>301</v>
      </c>
      <c r="F178" s="143">
        <v>1.17</v>
      </c>
      <c r="G178" s="143"/>
      <c r="H178" s="143"/>
      <c r="I178" s="144">
        <f t="shared" si="19"/>
        <v>1.17</v>
      </c>
      <c r="J178" s="143"/>
      <c r="K178" s="143">
        <f aca="true" t="shared" si="21" ref="K178:K229">F178*36</f>
        <v>42.12</v>
      </c>
      <c r="L178" s="143">
        <f aca="true" t="shared" si="22" ref="L178:L229">F178*18</f>
        <v>21.06</v>
      </c>
      <c r="M178" s="143">
        <f aca="true" t="shared" si="23" ref="M178:M229">K178-L178</f>
        <v>21.06</v>
      </c>
      <c r="N178" s="128" t="s">
        <v>347</v>
      </c>
      <c r="O178" s="128" t="s">
        <v>347</v>
      </c>
      <c r="P178" s="129" t="s">
        <v>348</v>
      </c>
      <c r="Q178" s="130"/>
      <c r="R178" s="115"/>
      <c r="S178" s="115"/>
    </row>
    <row r="179" spans="1:19" s="117" customFormat="1" ht="25.5" customHeight="1">
      <c r="A179" s="127">
        <v>2</v>
      </c>
      <c r="B179" s="128" t="s">
        <v>561</v>
      </c>
      <c r="C179" s="128" t="s">
        <v>345</v>
      </c>
      <c r="D179" s="128" t="s">
        <v>349</v>
      </c>
      <c r="E179" s="128" t="s">
        <v>301</v>
      </c>
      <c r="F179" s="143">
        <v>1.23</v>
      </c>
      <c r="G179" s="143"/>
      <c r="H179" s="143"/>
      <c r="I179" s="144">
        <f t="shared" si="19"/>
        <v>1.23</v>
      </c>
      <c r="J179" s="143"/>
      <c r="K179" s="143">
        <f t="shared" si="21"/>
        <v>44.28</v>
      </c>
      <c r="L179" s="143">
        <f t="shared" si="22"/>
        <v>22.14</v>
      </c>
      <c r="M179" s="143">
        <f t="shared" si="23"/>
        <v>22.14</v>
      </c>
      <c r="N179" s="128" t="s">
        <v>347</v>
      </c>
      <c r="O179" s="128" t="s">
        <v>347</v>
      </c>
      <c r="P179" s="129" t="s">
        <v>350</v>
      </c>
      <c r="Q179" s="130"/>
      <c r="R179" s="115"/>
      <c r="S179" s="115"/>
    </row>
    <row r="180" spans="1:19" s="117" customFormat="1" ht="25.5" customHeight="1">
      <c r="A180" s="127">
        <v>3</v>
      </c>
      <c r="B180" s="128" t="s">
        <v>561</v>
      </c>
      <c r="C180" s="128" t="s">
        <v>345</v>
      </c>
      <c r="D180" s="128" t="s">
        <v>351</v>
      </c>
      <c r="E180" s="128" t="s">
        <v>301</v>
      </c>
      <c r="F180" s="143">
        <v>0.7</v>
      </c>
      <c r="G180" s="143"/>
      <c r="H180" s="143"/>
      <c r="I180" s="144">
        <f t="shared" si="19"/>
        <v>0.7</v>
      </c>
      <c r="J180" s="143"/>
      <c r="K180" s="143">
        <f t="shared" si="21"/>
        <v>25.2</v>
      </c>
      <c r="L180" s="143">
        <f t="shared" si="22"/>
        <v>12.6</v>
      </c>
      <c r="M180" s="143">
        <f t="shared" si="23"/>
        <v>12.6</v>
      </c>
      <c r="N180" s="128" t="s">
        <v>347</v>
      </c>
      <c r="O180" s="128" t="s">
        <v>352</v>
      </c>
      <c r="P180" s="129" t="s">
        <v>353</v>
      </c>
      <c r="Q180" s="130"/>
      <c r="R180" s="115"/>
      <c r="S180" s="115"/>
    </row>
    <row r="181" spans="1:19" s="117" customFormat="1" ht="25.5" customHeight="1">
      <c r="A181" s="127">
        <v>4</v>
      </c>
      <c r="B181" s="128" t="s">
        <v>561</v>
      </c>
      <c r="C181" s="128" t="s">
        <v>345</v>
      </c>
      <c r="D181" s="128" t="s">
        <v>354</v>
      </c>
      <c r="E181" s="128" t="s">
        <v>301</v>
      </c>
      <c r="F181" s="143">
        <v>1.5</v>
      </c>
      <c r="G181" s="143"/>
      <c r="H181" s="143"/>
      <c r="I181" s="144">
        <f t="shared" si="19"/>
        <v>1.5</v>
      </c>
      <c r="J181" s="143"/>
      <c r="K181" s="143">
        <f t="shared" si="21"/>
        <v>54</v>
      </c>
      <c r="L181" s="143">
        <f t="shared" si="22"/>
        <v>27</v>
      </c>
      <c r="M181" s="143">
        <f t="shared" si="23"/>
        <v>27</v>
      </c>
      <c r="N181" s="128" t="s">
        <v>355</v>
      </c>
      <c r="O181" s="128" t="s">
        <v>356</v>
      </c>
      <c r="P181" s="129" t="s">
        <v>357</v>
      </c>
      <c r="Q181" s="130"/>
      <c r="R181" s="115"/>
      <c r="S181" s="115"/>
    </row>
    <row r="182" spans="1:19" s="117" customFormat="1" ht="25.5" customHeight="1">
      <c r="A182" s="127">
        <v>5</v>
      </c>
      <c r="B182" s="128" t="s">
        <v>561</v>
      </c>
      <c r="C182" s="128" t="s">
        <v>345</v>
      </c>
      <c r="D182" s="128" t="s">
        <v>358</v>
      </c>
      <c r="E182" s="128" t="s">
        <v>301</v>
      </c>
      <c r="F182" s="143">
        <v>0.8</v>
      </c>
      <c r="G182" s="143"/>
      <c r="H182" s="143"/>
      <c r="I182" s="144">
        <f t="shared" si="19"/>
        <v>0.8</v>
      </c>
      <c r="J182" s="143"/>
      <c r="K182" s="143">
        <f t="shared" si="21"/>
        <v>28.8</v>
      </c>
      <c r="L182" s="143">
        <f t="shared" si="22"/>
        <v>14.4</v>
      </c>
      <c r="M182" s="143">
        <f t="shared" si="23"/>
        <v>14.4</v>
      </c>
      <c r="N182" s="128" t="s">
        <v>355</v>
      </c>
      <c r="O182" s="128" t="s">
        <v>356</v>
      </c>
      <c r="P182" s="129" t="s">
        <v>359</v>
      </c>
      <c r="Q182" s="130"/>
      <c r="R182" s="115"/>
      <c r="S182" s="115"/>
    </row>
    <row r="183" spans="1:19" s="117" customFormat="1" ht="25.5" customHeight="1">
      <c r="A183" s="127">
        <v>6</v>
      </c>
      <c r="B183" s="128" t="s">
        <v>561</v>
      </c>
      <c r="C183" s="128" t="s">
        <v>345</v>
      </c>
      <c r="D183" s="128" t="s">
        <v>360</v>
      </c>
      <c r="E183" s="128" t="s">
        <v>301</v>
      </c>
      <c r="F183" s="143">
        <v>0.7</v>
      </c>
      <c r="G183" s="143"/>
      <c r="H183" s="143"/>
      <c r="I183" s="144">
        <f t="shared" si="19"/>
        <v>0.7</v>
      </c>
      <c r="J183" s="143"/>
      <c r="K183" s="143">
        <f t="shared" si="21"/>
        <v>25.2</v>
      </c>
      <c r="L183" s="143">
        <f t="shared" si="22"/>
        <v>12.6</v>
      </c>
      <c r="M183" s="143">
        <f t="shared" si="23"/>
        <v>12.6</v>
      </c>
      <c r="N183" s="128" t="s">
        <v>355</v>
      </c>
      <c r="O183" s="128" t="s">
        <v>356</v>
      </c>
      <c r="P183" s="129" t="s">
        <v>361</v>
      </c>
      <c r="Q183" s="130"/>
      <c r="R183" s="115"/>
      <c r="S183" s="115"/>
    </row>
    <row r="184" spans="1:19" s="117" customFormat="1" ht="25.5" customHeight="1">
      <c r="A184" s="127">
        <v>7</v>
      </c>
      <c r="B184" s="128" t="s">
        <v>561</v>
      </c>
      <c r="C184" s="128" t="s">
        <v>345</v>
      </c>
      <c r="D184" s="128" t="s">
        <v>362</v>
      </c>
      <c r="E184" s="128" t="s">
        <v>301</v>
      </c>
      <c r="F184" s="143">
        <v>1</v>
      </c>
      <c r="G184" s="143"/>
      <c r="H184" s="143"/>
      <c r="I184" s="144">
        <f t="shared" si="19"/>
        <v>1</v>
      </c>
      <c r="J184" s="143"/>
      <c r="K184" s="143">
        <f t="shared" si="21"/>
        <v>36</v>
      </c>
      <c r="L184" s="143">
        <f t="shared" si="22"/>
        <v>18</v>
      </c>
      <c r="M184" s="143">
        <f t="shared" si="23"/>
        <v>18</v>
      </c>
      <c r="N184" s="128" t="s">
        <v>355</v>
      </c>
      <c r="O184" s="128" t="s">
        <v>356</v>
      </c>
      <c r="P184" s="129" t="s">
        <v>363</v>
      </c>
      <c r="Q184" s="130"/>
      <c r="R184" s="115"/>
      <c r="S184" s="115"/>
    </row>
    <row r="185" spans="1:19" s="117" customFormat="1" ht="25.5" customHeight="1">
      <c r="A185" s="127">
        <v>8</v>
      </c>
      <c r="B185" s="128" t="s">
        <v>561</v>
      </c>
      <c r="C185" s="128" t="s">
        <v>345</v>
      </c>
      <c r="D185" s="128" t="s">
        <v>364</v>
      </c>
      <c r="E185" s="128" t="s">
        <v>301</v>
      </c>
      <c r="F185" s="143">
        <v>0.8</v>
      </c>
      <c r="G185" s="143"/>
      <c r="H185" s="143"/>
      <c r="I185" s="144">
        <f t="shared" si="19"/>
        <v>0.8</v>
      </c>
      <c r="J185" s="143"/>
      <c r="K185" s="143">
        <f t="shared" si="21"/>
        <v>28.8</v>
      </c>
      <c r="L185" s="143">
        <f t="shared" si="22"/>
        <v>14.4</v>
      </c>
      <c r="M185" s="143">
        <f t="shared" si="23"/>
        <v>14.4</v>
      </c>
      <c r="N185" s="128" t="s">
        <v>355</v>
      </c>
      <c r="O185" s="128" t="s">
        <v>356</v>
      </c>
      <c r="P185" s="129" t="s">
        <v>365</v>
      </c>
      <c r="Q185" s="130"/>
      <c r="R185" s="115"/>
      <c r="S185" s="115"/>
    </row>
    <row r="186" spans="1:19" s="117" customFormat="1" ht="25.5" customHeight="1">
      <c r="A186" s="127">
        <v>9</v>
      </c>
      <c r="B186" s="128" t="s">
        <v>561</v>
      </c>
      <c r="C186" s="128" t="s">
        <v>345</v>
      </c>
      <c r="D186" s="128" t="s">
        <v>366</v>
      </c>
      <c r="E186" s="128" t="s">
        <v>301</v>
      </c>
      <c r="F186" s="143">
        <v>0.8</v>
      </c>
      <c r="G186" s="143"/>
      <c r="H186" s="143"/>
      <c r="I186" s="144">
        <f t="shared" si="19"/>
        <v>0.8</v>
      </c>
      <c r="J186" s="143"/>
      <c r="K186" s="143">
        <f t="shared" si="21"/>
        <v>28.8</v>
      </c>
      <c r="L186" s="143">
        <f t="shared" si="22"/>
        <v>14.4</v>
      </c>
      <c r="M186" s="143">
        <f t="shared" si="23"/>
        <v>14.4</v>
      </c>
      <c r="N186" s="128" t="s">
        <v>355</v>
      </c>
      <c r="O186" s="128" t="s">
        <v>356</v>
      </c>
      <c r="P186" s="129" t="s">
        <v>367</v>
      </c>
      <c r="Q186" s="130"/>
      <c r="R186" s="115"/>
      <c r="S186" s="115"/>
    </row>
    <row r="187" spans="1:19" s="117" customFormat="1" ht="25.5" customHeight="1">
      <c r="A187" s="127">
        <v>10</v>
      </c>
      <c r="B187" s="128" t="s">
        <v>561</v>
      </c>
      <c r="C187" s="128" t="s">
        <v>345</v>
      </c>
      <c r="D187" s="128" t="s">
        <v>368</v>
      </c>
      <c r="E187" s="128" t="s">
        <v>301</v>
      </c>
      <c r="F187" s="143">
        <v>0.3</v>
      </c>
      <c r="G187" s="143"/>
      <c r="H187" s="143"/>
      <c r="I187" s="144">
        <f t="shared" si="19"/>
        <v>0.3</v>
      </c>
      <c r="J187" s="143"/>
      <c r="K187" s="143">
        <f t="shared" si="21"/>
        <v>10.799999999999999</v>
      </c>
      <c r="L187" s="143">
        <f t="shared" si="22"/>
        <v>5.3999999999999995</v>
      </c>
      <c r="M187" s="143">
        <f t="shared" si="23"/>
        <v>5.3999999999999995</v>
      </c>
      <c r="N187" s="128" t="s">
        <v>355</v>
      </c>
      <c r="O187" s="128" t="s">
        <v>369</v>
      </c>
      <c r="P187" s="129" t="s">
        <v>370</v>
      </c>
      <c r="Q187" s="130"/>
      <c r="R187" s="115"/>
      <c r="S187" s="115"/>
    </row>
    <row r="188" spans="1:19" s="117" customFormat="1" ht="25.5" customHeight="1">
      <c r="A188" s="127">
        <v>11</v>
      </c>
      <c r="B188" s="128" t="s">
        <v>561</v>
      </c>
      <c r="C188" s="128" t="s">
        <v>345</v>
      </c>
      <c r="D188" s="128" t="s">
        <v>371</v>
      </c>
      <c r="E188" s="128" t="s">
        <v>301</v>
      </c>
      <c r="F188" s="143">
        <v>1.3</v>
      </c>
      <c r="G188" s="143"/>
      <c r="H188" s="143"/>
      <c r="I188" s="144">
        <f t="shared" si="19"/>
        <v>1.3</v>
      </c>
      <c r="J188" s="143"/>
      <c r="K188" s="143">
        <f t="shared" si="21"/>
        <v>46.800000000000004</v>
      </c>
      <c r="L188" s="143">
        <f t="shared" si="22"/>
        <v>23.400000000000002</v>
      </c>
      <c r="M188" s="143">
        <f t="shared" si="23"/>
        <v>23.400000000000002</v>
      </c>
      <c r="N188" s="128" t="s">
        <v>372</v>
      </c>
      <c r="O188" s="128" t="s">
        <v>373</v>
      </c>
      <c r="P188" s="129" t="s">
        <v>374</v>
      </c>
      <c r="Q188" s="130"/>
      <c r="R188" s="115"/>
      <c r="S188" s="115"/>
    </row>
    <row r="189" spans="1:19" s="117" customFormat="1" ht="25.5" customHeight="1">
      <c r="A189" s="127">
        <v>12</v>
      </c>
      <c r="B189" s="128" t="s">
        <v>561</v>
      </c>
      <c r="C189" s="128" t="s">
        <v>345</v>
      </c>
      <c r="D189" s="128" t="s">
        <v>375</v>
      </c>
      <c r="E189" s="128" t="s">
        <v>301</v>
      </c>
      <c r="F189" s="143">
        <v>1.2</v>
      </c>
      <c r="G189" s="143"/>
      <c r="H189" s="143"/>
      <c r="I189" s="144">
        <f t="shared" si="19"/>
        <v>1.2</v>
      </c>
      <c r="J189" s="143"/>
      <c r="K189" s="143">
        <f t="shared" si="21"/>
        <v>43.199999999999996</v>
      </c>
      <c r="L189" s="143">
        <f t="shared" si="22"/>
        <v>21.599999999999998</v>
      </c>
      <c r="M189" s="143">
        <f t="shared" si="23"/>
        <v>21.599999999999998</v>
      </c>
      <c r="N189" s="128" t="s">
        <v>372</v>
      </c>
      <c r="O189" s="128" t="s">
        <v>372</v>
      </c>
      <c r="P189" s="129" t="s">
        <v>376</v>
      </c>
      <c r="Q189" s="130"/>
      <c r="R189" s="115"/>
      <c r="S189" s="115"/>
    </row>
    <row r="190" spans="1:19" s="117" customFormat="1" ht="25.5" customHeight="1">
      <c r="A190" s="127">
        <v>13</v>
      </c>
      <c r="B190" s="128" t="s">
        <v>561</v>
      </c>
      <c r="C190" s="128" t="s">
        <v>345</v>
      </c>
      <c r="D190" s="128" t="s">
        <v>377</v>
      </c>
      <c r="E190" s="128" t="s">
        <v>301</v>
      </c>
      <c r="F190" s="143">
        <v>0.4</v>
      </c>
      <c r="G190" s="143"/>
      <c r="H190" s="143"/>
      <c r="I190" s="144">
        <f t="shared" si="19"/>
        <v>0.4</v>
      </c>
      <c r="J190" s="143"/>
      <c r="K190" s="143">
        <f t="shared" si="21"/>
        <v>14.4</v>
      </c>
      <c r="L190" s="143">
        <f t="shared" si="22"/>
        <v>7.2</v>
      </c>
      <c r="M190" s="143">
        <f t="shared" si="23"/>
        <v>7.2</v>
      </c>
      <c r="N190" s="128" t="s">
        <v>372</v>
      </c>
      <c r="O190" s="128" t="s">
        <v>378</v>
      </c>
      <c r="P190" s="129" t="s">
        <v>379</v>
      </c>
      <c r="Q190" s="130"/>
      <c r="R190" s="115"/>
      <c r="S190" s="115"/>
    </row>
    <row r="191" spans="1:19" s="117" customFormat="1" ht="25.5" customHeight="1">
      <c r="A191" s="127">
        <v>14</v>
      </c>
      <c r="B191" s="128" t="s">
        <v>561</v>
      </c>
      <c r="C191" s="128" t="s">
        <v>345</v>
      </c>
      <c r="D191" s="128" t="s">
        <v>380</v>
      </c>
      <c r="E191" s="128" t="s">
        <v>301</v>
      </c>
      <c r="F191" s="143">
        <v>0.5</v>
      </c>
      <c r="G191" s="143"/>
      <c r="H191" s="143"/>
      <c r="I191" s="144">
        <f t="shared" si="19"/>
        <v>0.5</v>
      </c>
      <c r="J191" s="143"/>
      <c r="K191" s="143">
        <f t="shared" si="21"/>
        <v>18</v>
      </c>
      <c r="L191" s="143">
        <f t="shared" si="22"/>
        <v>9</v>
      </c>
      <c r="M191" s="143">
        <f t="shared" si="23"/>
        <v>9</v>
      </c>
      <c r="N191" s="128" t="s">
        <v>372</v>
      </c>
      <c r="O191" s="128" t="s">
        <v>381</v>
      </c>
      <c r="P191" s="129" t="s">
        <v>382</v>
      </c>
      <c r="Q191" s="130"/>
      <c r="R191" s="115"/>
      <c r="S191" s="115"/>
    </row>
    <row r="192" spans="1:19" s="117" customFormat="1" ht="25.5" customHeight="1">
      <c r="A192" s="127">
        <v>15</v>
      </c>
      <c r="B192" s="128" t="s">
        <v>561</v>
      </c>
      <c r="C192" s="128" t="s">
        <v>345</v>
      </c>
      <c r="D192" s="128" t="s">
        <v>383</v>
      </c>
      <c r="E192" s="128" t="s">
        <v>301</v>
      </c>
      <c r="F192" s="143">
        <v>0.6</v>
      </c>
      <c r="G192" s="143"/>
      <c r="H192" s="143"/>
      <c r="I192" s="144">
        <f t="shared" si="19"/>
        <v>0.6</v>
      </c>
      <c r="J192" s="143"/>
      <c r="K192" s="143">
        <f t="shared" si="21"/>
        <v>21.599999999999998</v>
      </c>
      <c r="L192" s="143">
        <f t="shared" si="22"/>
        <v>10.799999999999999</v>
      </c>
      <c r="M192" s="143">
        <f t="shared" si="23"/>
        <v>10.799999999999999</v>
      </c>
      <c r="N192" s="128" t="s">
        <v>384</v>
      </c>
      <c r="O192" s="128" t="s">
        <v>385</v>
      </c>
      <c r="P192" s="129" t="s">
        <v>0</v>
      </c>
      <c r="Q192" s="130"/>
      <c r="R192" s="115"/>
      <c r="S192" s="115"/>
    </row>
    <row r="193" spans="1:19" s="117" customFormat="1" ht="25.5" customHeight="1">
      <c r="A193" s="127">
        <v>16</v>
      </c>
      <c r="B193" s="128" t="s">
        <v>561</v>
      </c>
      <c r="C193" s="128" t="s">
        <v>345</v>
      </c>
      <c r="D193" s="128" t="s">
        <v>1</v>
      </c>
      <c r="E193" s="128" t="s">
        <v>301</v>
      </c>
      <c r="F193" s="143">
        <v>0.35</v>
      </c>
      <c r="G193" s="143"/>
      <c r="H193" s="143"/>
      <c r="I193" s="144">
        <f t="shared" si="19"/>
        <v>0.35</v>
      </c>
      <c r="J193" s="143"/>
      <c r="K193" s="143">
        <f t="shared" si="21"/>
        <v>12.6</v>
      </c>
      <c r="L193" s="143">
        <f t="shared" si="22"/>
        <v>6.3</v>
      </c>
      <c r="M193" s="143">
        <f t="shared" si="23"/>
        <v>6.3</v>
      </c>
      <c r="N193" s="128" t="s">
        <v>384</v>
      </c>
      <c r="O193" s="128" t="s">
        <v>385</v>
      </c>
      <c r="P193" s="129" t="s">
        <v>2</v>
      </c>
      <c r="Q193" s="130"/>
      <c r="R193" s="115"/>
      <c r="S193" s="115"/>
    </row>
    <row r="194" spans="1:19" s="117" customFormat="1" ht="25.5" customHeight="1">
      <c r="A194" s="127">
        <v>17</v>
      </c>
      <c r="B194" s="128" t="s">
        <v>561</v>
      </c>
      <c r="C194" s="128" t="s">
        <v>345</v>
      </c>
      <c r="D194" s="128" t="s">
        <v>3</v>
      </c>
      <c r="E194" s="128" t="s">
        <v>301</v>
      </c>
      <c r="F194" s="143">
        <v>0.45</v>
      </c>
      <c r="G194" s="143"/>
      <c r="H194" s="143"/>
      <c r="I194" s="144">
        <f t="shared" si="19"/>
        <v>0.45</v>
      </c>
      <c r="J194" s="143"/>
      <c r="K194" s="143">
        <f t="shared" si="21"/>
        <v>16.2</v>
      </c>
      <c r="L194" s="143">
        <f t="shared" si="22"/>
        <v>8.1</v>
      </c>
      <c r="M194" s="143">
        <f t="shared" si="23"/>
        <v>8.1</v>
      </c>
      <c r="N194" s="128" t="s">
        <v>384</v>
      </c>
      <c r="O194" s="128" t="s">
        <v>385</v>
      </c>
      <c r="P194" s="129" t="s">
        <v>4</v>
      </c>
      <c r="Q194" s="130"/>
      <c r="R194" s="115"/>
      <c r="S194" s="115"/>
    </row>
    <row r="195" spans="1:19" s="117" customFormat="1" ht="25.5" customHeight="1">
      <c r="A195" s="127">
        <v>18</v>
      </c>
      <c r="B195" s="128" t="s">
        <v>561</v>
      </c>
      <c r="C195" s="128" t="s">
        <v>345</v>
      </c>
      <c r="D195" s="128" t="s">
        <v>5</v>
      </c>
      <c r="E195" s="128" t="s">
        <v>301</v>
      </c>
      <c r="F195" s="143">
        <v>0.63</v>
      </c>
      <c r="G195" s="143"/>
      <c r="H195" s="143"/>
      <c r="I195" s="144">
        <f t="shared" si="19"/>
        <v>0.63</v>
      </c>
      <c r="J195" s="143"/>
      <c r="K195" s="143">
        <f t="shared" si="21"/>
        <v>22.68</v>
      </c>
      <c r="L195" s="143">
        <f t="shared" si="22"/>
        <v>11.34</v>
      </c>
      <c r="M195" s="143">
        <f t="shared" si="23"/>
        <v>11.34</v>
      </c>
      <c r="N195" s="128" t="s">
        <v>384</v>
      </c>
      <c r="O195" s="128" t="s">
        <v>6</v>
      </c>
      <c r="P195" s="129" t="s">
        <v>7</v>
      </c>
      <c r="Q195" s="130"/>
      <c r="R195" s="115"/>
      <c r="S195" s="115"/>
    </row>
    <row r="196" spans="1:19" s="117" customFormat="1" ht="25.5" customHeight="1">
      <c r="A196" s="127">
        <v>19</v>
      </c>
      <c r="B196" s="128" t="s">
        <v>561</v>
      </c>
      <c r="C196" s="128" t="s">
        <v>345</v>
      </c>
      <c r="D196" s="128" t="s">
        <v>8</v>
      </c>
      <c r="E196" s="128" t="s">
        <v>301</v>
      </c>
      <c r="F196" s="143">
        <v>0.25</v>
      </c>
      <c r="G196" s="143"/>
      <c r="H196" s="143"/>
      <c r="I196" s="144">
        <f t="shared" si="19"/>
        <v>0.25</v>
      </c>
      <c r="J196" s="143"/>
      <c r="K196" s="143">
        <f t="shared" si="21"/>
        <v>9</v>
      </c>
      <c r="L196" s="143">
        <f t="shared" si="22"/>
        <v>4.5</v>
      </c>
      <c r="M196" s="143">
        <f t="shared" si="23"/>
        <v>4.5</v>
      </c>
      <c r="N196" s="128" t="s">
        <v>384</v>
      </c>
      <c r="O196" s="128" t="s">
        <v>9</v>
      </c>
      <c r="P196" s="129" t="s">
        <v>10</v>
      </c>
      <c r="Q196" s="130"/>
      <c r="R196" s="115"/>
      <c r="S196" s="115"/>
    </row>
    <row r="197" spans="1:19" s="117" customFormat="1" ht="25.5" customHeight="1">
      <c r="A197" s="127">
        <v>20</v>
      </c>
      <c r="B197" s="128" t="s">
        <v>561</v>
      </c>
      <c r="C197" s="128" t="s">
        <v>345</v>
      </c>
      <c r="D197" s="128" t="s">
        <v>11</v>
      </c>
      <c r="E197" s="128" t="s">
        <v>301</v>
      </c>
      <c r="F197" s="143">
        <v>0.5</v>
      </c>
      <c r="G197" s="143"/>
      <c r="H197" s="143"/>
      <c r="I197" s="144">
        <f t="shared" si="19"/>
        <v>0.5</v>
      </c>
      <c r="J197" s="143"/>
      <c r="K197" s="143">
        <f t="shared" si="21"/>
        <v>18</v>
      </c>
      <c r="L197" s="143">
        <f t="shared" si="22"/>
        <v>9</v>
      </c>
      <c r="M197" s="143">
        <f t="shared" si="23"/>
        <v>9</v>
      </c>
      <c r="N197" s="128" t="s">
        <v>384</v>
      </c>
      <c r="O197" s="128" t="s">
        <v>12</v>
      </c>
      <c r="P197" s="129" t="s">
        <v>13</v>
      </c>
      <c r="Q197" s="130"/>
      <c r="R197" s="115"/>
      <c r="S197" s="115"/>
    </row>
    <row r="198" spans="1:19" s="117" customFormat="1" ht="25.5" customHeight="1">
      <c r="A198" s="127">
        <v>21</v>
      </c>
      <c r="B198" s="128" t="s">
        <v>561</v>
      </c>
      <c r="C198" s="128" t="s">
        <v>345</v>
      </c>
      <c r="D198" s="128" t="s">
        <v>14</v>
      </c>
      <c r="E198" s="128" t="s">
        <v>301</v>
      </c>
      <c r="F198" s="143">
        <v>0.8</v>
      </c>
      <c r="G198" s="143"/>
      <c r="H198" s="143"/>
      <c r="I198" s="144">
        <f t="shared" si="19"/>
        <v>0.8</v>
      </c>
      <c r="J198" s="143"/>
      <c r="K198" s="143">
        <f t="shared" si="21"/>
        <v>28.8</v>
      </c>
      <c r="L198" s="143">
        <f t="shared" si="22"/>
        <v>14.4</v>
      </c>
      <c r="M198" s="143">
        <f t="shared" si="23"/>
        <v>14.4</v>
      </c>
      <c r="N198" s="128" t="s">
        <v>384</v>
      </c>
      <c r="O198" s="128" t="s">
        <v>15</v>
      </c>
      <c r="P198" s="129" t="s">
        <v>16</v>
      </c>
      <c r="Q198" s="130"/>
      <c r="R198" s="115"/>
      <c r="S198" s="115"/>
    </row>
    <row r="199" spans="1:19" s="117" customFormat="1" ht="25.5" customHeight="1">
      <c r="A199" s="127">
        <v>22</v>
      </c>
      <c r="B199" s="128" t="s">
        <v>561</v>
      </c>
      <c r="C199" s="128" t="s">
        <v>345</v>
      </c>
      <c r="D199" s="128" t="s">
        <v>17</v>
      </c>
      <c r="E199" s="128" t="s">
        <v>301</v>
      </c>
      <c r="F199" s="143">
        <v>1</v>
      </c>
      <c r="G199" s="143"/>
      <c r="H199" s="143"/>
      <c r="I199" s="144">
        <f t="shared" si="19"/>
        <v>1</v>
      </c>
      <c r="J199" s="143"/>
      <c r="K199" s="143">
        <f t="shared" si="21"/>
        <v>36</v>
      </c>
      <c r="L199" s="143">
        <f t="shared" si="22"/>
        <v>18</v>
      </c>
      <c r="M199" s="143">
        <f t="shared" si="23"/>
        <v>18</v>
      </c>
      <c r="N199" s="128" t="s">
        <v>18</v>
      </c>
      <c r="O199" s="128" t="s">
        <v>19</v>
      </c>
      <c r="P199" s="129" t="s">
        <v>20</v>
      </c>
      <c r="Q199" s="130"/>
      <c r="R199" s="115"/>
      <c r="S199" s="115"/>
    </row>
    <row r="200" spans="1:19" s="117" customFormat="1" ht="25.5" customHeight="1">
      <c r="A200" s="127">
        <v>23</v>
      </c>
      <c r="B200" s="128" t="s">
        <v>561</v>
      </c>
      <c r="C200" s="128" t="s">
        <v>345</v>
      </c>
      <c r="D200" s="128" t="s">
        <v>21</v>
      </c>
      <c r="E200" s="128" t="s">
        <v>301</v>
      </c>
      <c r="F200" s="143">
        <v>1</v>
      </c>
      <c r="G200" s="143"/>
      <c r="H200" s="143"/>
      <c r="I200" s="144">
        <f t="shared" si="19"/>
        <v>1</v>
      </c>
      <c r="J200" s="143"/>
      <c r="K200" s="143">
        <f t="shared" si="21"/>
        <v>36</v>
      </c>
      <c r="L200" s="143">
        <f t="shared" si="22"/>
        <v>18</v>
      </c>
      <c r="M200" s="143">
        <f t="shared" si="23"/>
        <v>18</v>
      </c>
      <c r="N200" s="128" t="s">
        <v>18</v>
      </c>
      <c r="O200" s="128" t="s">
        <v>19</v>
      </c>
      <c r="P200" s="129" t="s">
        <v>365</v>
      </c>
      <c r="Q200" s="130"/>
      <c r="R200" s="115"/>
      <c r="S200" s="115"/>
    </row>
    <row r="201" spans="1:19" s="117" customFormat="1" ht="25.5" customHeight="1">
      <c r="A201" s="127">
        <v>24</v>
      </c>
      <c r="B201" s="128" t="s">
        <v>561</v>
      </c>
      <c r="C201" s="128" t="s">
        <v>345</v>
      </c>
      <c r="D201" s="128" t="s">
        <v>22</v>
      </c>
      <c r="E201" s="128" t="s">
        <v>301</v>
      </c>
      <c r="F201" s="143">
        <v>1.5</v>
      </c>
      <c r="G201" s="143"/>
      <c r="H201" s="143"/>
      <c r="I201" s="144">
        <f t="shared" si="19"/>
        <v>1.5</v>
      </c>
      <c r="J201" s="143"/>
      <c r="K201" s="143">
        <f t="shared" si="21"/>
        <v>54</v>
      </c>
      <c r="L201" s="143">
        <f t="shared" si="22"/>
        <v>27</v>
      </c>
      <c r="M201" s="143">
        <f t="shared" si="23"/>
        <v>27</v>
      </c>
      <c r="N201" s="128" t="s">
        <v>18</v>
      </c>
      <c r="O201" s="128" t="s">
        <v>23</v>
      </c>
      <c r="P201" s="129" t="s">
        <v>23</v>
      </c>
      <c r="Q201" s="130"/>
      <c r="R201" s="115"/>
      <c r="S201" s="115"/>
    </row>
    <row r="202" spans="1:19" s="117" customFormat="1" ht="25.5" customHeight="1">
      <c r="A202" s="127">
        <v>25</v>
      </c>
      <c r="B202" s="128" t="s">
        <v>561</v>
      </c>
      <c r="C202" s="128" t="s">
        <v>345</v>
      </c>
      <c r="D202" s="128" t="s">
        <v>24</v>
      </c>
      <c r="E202" s="128" t="s">
        <v>301</v>
      </c>
      <c r="F202" s="143">
        <v>1.3</v>
      </c>
      <c r="G202" s="143"/>
      <c r="H202" s="143"/>
      <c r="I202" s="144">
        <f t="shared" si="19"/>
        <v>1.3</v>
      </c>
      <c r="J202" s="143"/>
      <c r="K202" s="143">
        <f t="shared" si="21"/>
        <v>46.800000000000004</v>
      </c>
      <c r="L202" s="143">
        <f t="shared" si="22"/>
        <v>23.400000000000002</v>
      </c>
      <c r="M202" s="143">
        <f t="shared" si="23"/>
        <v>23.400000000000002</v>
      </c>
      <c r="N202" s="128" t="s">
        <v>18</v>
      </c>
      <c r="O202" s="128" t="s">
        <v>23</v>
      </c>
      <c r="P202" s="129" t="s">
        <v>25</v>
      </c>
      <c r="Q202" s="130"/>
      <c r="R202" s="115"/>
      <c r="S202" s="115"/>
    </row>
    <row r="203" spans="1:19" s="117" customFormat="1" ht="25.5" customHeight="1">
      <c r="A203" s="127">
        <v>26</v>
      </c>
      <c r="B203" s="128" t="s">
        <v>561</v>
      </c>
      <c r="C203" s="128" t="s">
        <v>345</v>
      </c>
      <c r="D203" s="128" t="s">
        <v>26</v>
      </c>
      <c r="E203" s="128" t="s">
        <v>301</v>
      </c>
      <c r="F203" s="143">
        <v>0.8</v>
      </c>
      <c r="G203" s="143"/>
      <c r="H203" s="143"/>
      <c r="I203" s="144">
        <f t="shared" si="19"/>
        <v>0.8</v>
      </c>
      <c r="J203" s="143"/>
      <c r="K203" s="143">
        <f t="shared" si="21"/>
        <v>28.8</v>
      </c>
      <c r="L203" s="143">
        <f t="shared" si="22"/>
        <v>14.4</v>
      </c>
      <c r="M203" s="143">
        <f t="shared" si="23"/>
        <v>14.4</v>
      </c>
      <c r="N203" s="128" t="s">
        <v>27</v>
      </c>
      <c r="O203" s="128" t="s">
        <v>27</v>
      </c>
      <c r="P203" s="129" t="s">
        <v>28</v>
      </c>
      <c r="Q203" s="130"/>
      <c r="R203" s="115"/>
      <c r="S203" s="115"/>
    </row>
    <row r="204" spans="1:19" s="117" customFormat="1" ht="25.5" customHeight="1">
      <c r="A204" s="127">
        <v>27</v>
      </c>
      <c r="B204" s="128" t="s">
        <v>561</v>
      </c>
      <c r="C204" s="128" t="s">
        <v>345</v>
      </c>
      <c r="D204" s="128" t="s">
        <v>29</v>
      </c>
      <c r="E204" s="128" t="s">
        <v>301</v>
      </c>
      <c r="F204" s="143">
        <v>0.4</v>
      </c>
      <c r="G204" s="143"/>
      <c r="H204" s="143"/>
      <c r="I204" s="144">
        <f t="shared" si="19"/>
        <v>0.4</v>
      </c>
      <c r="J204" s="143"/>
      <c r="K204" s="143">
        <f t="shared" si="21"/>
        <v>14.4</v>
      </c>
      <c r="L204" s="143">
        <f t="shared" si="22"/>
        <v>7.2</v>
      </c>
      <c r="M204" s="143">
        <f t="shared" si="23"/>
        <v>7.2</v>
      </c>
      <c r="N204" s="128" t="s">
        <v>27</v>
      </c>
      <c r="O204" s="128" t="s">
        <v>30</v>
      </c>
      <c r="P204" s="129" t="s">
        <v>31</v>
      </c>
      <c r="Q204" s="130"/>
      <c r="R204" s="115"/>
      <c r="S204" s="115"/>
    </row>
    <row r="205" spans="1:19" s="117" customFormat="1" ht="25.5" customHeight="1">
      <c r="A205" s="127">
        <v>28</v>
      </c>
      <c r="B205" s="128" t="s">
        <v>561</v>
      </c>
      <c r="C205" s="128" t="s">
        <v>345</v>
      </c>
      <c r="D205" s="128" t="s">
        <v>32</v>
      </c>
      <c r="E205" s="128" t="s">
        <v>301</v>
      </c>
      <c r="F205" s="143">
        <v>0.8</v>
      </c>
      <c r="G205" s="143"/>
      <c r="H205" s="143"/>
      <c r="I205" s="144">
        <f t="shared" si="19"/>
        <v>0.8</v>
      </c>
      <c r="J205" s="143"/>
      <c r="K205" s="143">
        <f t="shared" si="21"/>
        <v>28.8</v>
      </c>
      <c r="L205" s="143">
        <f t="shared" si="22"/>
        <v>14.4</v>
      </c>
      <c r="M205" s="143">
        <f t="shared" si="23"/>
        <v>14.4</v>
      </c>
      <c r="N205" s="128" t="s">
        <v>27</v>
      </c>
      <c r="O205" s="128" t="s">
        <v>33</v>
      </c>
      <c r="P205" s="129" t="s">
        <v>34</v>
      </c>
      <c r="Q205" s="130"/>
      <c r="R205" s="115"/>
      <c r="S205" s="115"/>
    </row>
    <row r="206" spans="1:19" s="117" customFormat="1" ht="25.5" customHeight="1">
      <c r="A206" s="127">
        <v>29</v>
      </c>
      <c r="B206" s="128" t="s">
        <v>561</v>
      </c>
      <c r="C206" s="128" t="s">
        <v>345</v>
      </c>
      <c r="D206" s="128" t="s">
        <v>35</v>
      </c>
      <c r="E206" s="128" t="s">
        <v>301</v>
      </c>
      <c r="F206" s="143">
        <v>0.69</v>
      </c>
      <c r="G206" s="143"/>
      <c r="H206" s="143"/>
      <c r="I206" s="144">
        <f t="shared" si="19"/>
        <v>0.69</v>
      </c>
      <c r="J206" s="143"/>
      <c r="K206" s="143">
        <f t="shared" si="21"/>
        <v>24.839999999999996</v>
      </c>
      <c r="L206" s="143">
        <f t="shared" si="22"/>
        <v>12.419999999999998</v>
      </c>
      <c r="M206" s="143">
        <f t="shared" si="23"/>
        <v>12.419999999999998</v>
      </c>
      <c r="N206" s="128" t="s">
        <v>36</v>
      </c>
      <c r="O206" s="128" t="s">
        <v>37</v>
      </c>
      <c r="P206" s="129" t="s">
        <v>38</v>
      </c>
      <c r="Q206" s="130"/>
      <c r="R206" s="115"/>
      <c r="S206" s="115"/>
    </row>
    <row r="207" spans="1:19" s="117" customFormat="1" ht="25.5" customHeight="1">
      <c r="A207" s="127">
        <v>30</v>
      </c>
      <c r="B207" s="128" t="s">
        <v>561</v>
      </c>
      <c r="C207" s="128" t="s">
        <v>345</v>
      </c>
      <c r="D207" s="128" t="s">
        <v>39</v>
      </c>
      <c r="E207" s="128" t="s">
        <v>301</v>
      </c>
      <c r="F207" s="143">
        <v>0.98</v>
      </c>
      <c r="G207" s="143"/>
      <c r="H207" s="143"/>
      <c r="I207" s="144">
        <f t="shared" si="19"/>
        <v>0.98</v>
      </c>
      <c r="J207" s="143"/>
      <c r="K207" s="143">
        <f t="shared" si="21"/>
        <v>35.28</v>
      </c>
      <c r="L207" s="143">
        <f t="shared" si="22"/>
        <v>17.64</v>
      </c>
      <c r="M207" s="143">
        <f t="shared" si="23"/>
        <v>17.64</v>
      </c>
      <c r="N207" s="128" t="s">
        <v>36</v>
      </c>
      <c r="O207" s="128" t="s">
        <v>37</v>
      </c>
      <c r="P207" s="129" t="s">
        <v>40</v>
      </c>
      <c r="Q207" s="130"/>
      <c r="R207" s="115"/>
      <c r="S207" s="115"/>
    </row>
    <row r="208" spans="1:19" s="117" customFormat="1" ht="25.5" customHeight="1">
      <c r="A208" s="127">
        <v>31</v>
      </c>
      <c r="B208" s="128" t="s">
        <v>561</v>
      </c>
      <c r="C208" s="128" t="s">
        <v>345</v>
      </c>
      <c r="D208" s="128" t="s">
        <v>41</v>
      </c>
      <c r="E208" s="128" t="s">
        <v>301</v>
      </c>
      <c r="F208" s="143">
        <v>0.86</v>
      </c>
      <c r="G208" s="143"/>
      <c r="H208" s="143"/>
      <c r="I208" s="144">
        <f t="shared" si="19"/>
        <v>0.86</v>
      </c>
      <c r="J208" s="143"/>
      <c r="K208" s="143">
        <f t="shared" si="21"/>
        <v>30.96</v>
      </c>
      <c r="L208" s="143">
        <f t="shared" si="22"/>
        <v>15.48</v>
      </c>
      <c r="M208" s="143">
        <f t="shared" si="23"/>
        <v>15.48</v>
      </c>
      <c r="N208" s="128" t="s">
        <v>36</v>
      </c>
      <c r="O208" s="128" t="s">
        <v>37</v>
      </c>
      <c r="P208" s="129" t="s">
        <v>42</v>
      </c>
      <c r="Q208" s="130"/>
      <c r="R208" s="115"/>
      <c r="S208" s="115"/>
    </row>
    <row r="209" spans="1:17" ht="25.5" customHeight="1">
      <c r="A209" s="127">
        <v>32</v>
      </c>
      <c r="B209" s="128" t="s">
        <v>561</v>
      </c>
      <c r="C209" s="128" t="s">
        <v>345</v>
      </c>
      <c r="D209" s="128" t="s">
        <v>43</v>
      </c>
      <c r="E209" s="128" t="s">
        <v>301</v>
      </c>
      <c r="F209" s="143">
        <v>0.3</v>
      </c>
      <c r="G209" s="143"/>
      <c r="H209" s="143"/>
      <c r="I209" s="144">
        <f t="shared" si="19"/>
        <v>0.3</v>
      </c>
      <c r="J209" s="143"/>
      <c r="K209" s="143">
        <f t="shared" si="21"/>
        <v>10.799999999999999</v>
      </c>
      <c r="L209" s="143">
        <f t="shared" si="22"/>
        <v>5.3999999999999995</v>
      </c>
      <c r="M209" s="143">
        <f t="shared" si="23"/>
        <v>5.3999999999999995</v>
      </c>
      <c r="N209" s="128" t="s">
        <v>36</v>
      </c>
      <c r="O209" s="128" t="s">
        <v>44</v>
      </c>
      <c r="P209" s="129" t="s">
        <v>45</v>
      </c>
      <c r="Q209" s="130"/>
    </row>
    <row r="210" spans="1:17" ht="25.5" customHeight="1">
      <c r="A210" s="127">
        <v>33</v>
      </c>
      <c r="B210" s="128" t="s">
        <v>561</v>
      </c>
      <c r="C210" s="128" t="s">
        <v>345</v>
      </c>
      <c r="D210" s="128" t="s">
        <v>46</v>
      </c>
      <c r="E210" s="128" t="s">
        <v>301</v>
      </c>
      <c r="F210" s="143">
        <v>0.27</v>
      </c>
      <c r="G210" s="143"/>
      <c r="H210" s="143"/>
      <c r="I210" s="144">
        <f t="shared" si="19"/>
        <v>0.27</v>
      </c>
      <c r="J210" s="143"/>
      <c r="K210" s="143">
        <f t="shared" si="21"/>
        <v>9.72</v>
      </c>
      <c r="L210" s="143">
        <f t="shared" si="22"/>
        <v>4.86</v>
      </c>
      <c r="M210" s="143">
        <f t="shared" si="23"/>
        <v>4.86</v>
      </c>
      <c r="N210" s="128" t="s">
        <v>36</v>
      </c>
      <c r="O210" s="128" t="s">
        <v>47</v>
      </c>
      <c r="P210" s="129" t="s">
        <v>48</v>
      </c>
      <c r="Q210" s="130"/>
    </row>
    <row r="211" spans="1:17" ht="25.5" customHeight="1">
      <c r="A211" s="127">
        <v>34</v>
      </c>
      <c r="B211" s="128" t="s">
        <v>561</v>
      </c>
      <c r="C211" s="128" t="s">
        <v>345</v>
      </c>
      <c r="D211" s="128" t="s">
        <v>49</v>
      </c>
      <c r="E211" s="128" t="s">
        <v>301</v>
      </c>
      <c r="F211" s="143">
        <v>0.25</v>
      </c>
      <c r="G211" s="143"/>
      <c r="H211" s="143"/>
      <c r="I211" s="144">
        <f t="shared" si="19"/>
        <v>0.25</v>
      </c>
      <c r="J211" s="143"/>
      <c r="K211" s="143">
        <f t="shared" si="21"/>
        <v>9</v>
      </c>
      <c r="L211" s="143">
        <f t="shared" si="22"/>
        <v>4.5</v>
      </c>
      <c r="M211" s="143">
        <f t="shared" si="23"/>
        <v>4.5</v>
      </c>
      <c r="N211" s="128" t="s">
        <v>36</v>
      </c>
      <c r="O211" s="128" t="s">
        <v>50</v>
      </c>
      <c r="P211" s="129" t="s">
        <v>51</v>
      </c>
      <c r="Q211" s="130"/>
    </row>
    <row r="212" spans="1:17" ht="25.5" customHeight="1">
      <c r="A212" s="127">
        <v>35</v>
      </c>
      <c r="B212" s="128" t="s">
        <v>561</v>
      </c>
      <c r="C212" s="128" t="s">
        <v>345</v>
      </c>
      <c r="D212" s="128" t="s">
        <v>52</v>
      </c>
      <c r="E212" s="128" t="s">
        <v>301</v>
      </c>
      <c r="F212" s="143">
        <v>1</v>
      </c>
      <c r="G212" s="143"/>
      <c r="H212" s="143"/>
      <c r="I212" s="144">
        <f t="shared" si="19"/>
        <v>1</v>
      </c>
      <c r="J212" s="143"/>
      <c r="K212" s="143">
        <f t="shared" si="21"/>
        <v>36</v>
      </c>
      <c r="L212" s="143">
        <f t="shared" si="22"/>
        <v>18</v>
      </c>
      <c r="M212" s="143">
        <f t="shared" si="23"/>
        <v>18</v>
      </c>
      <c r="N212" s="128" t="s">
        <v>53</v>
      </c>
      <c r="O212" s="128" t="s">
        <v>54</v>
      </c>
      <c r="P212" s="129" t="s">
        <v>55</v>
      </c>
      <c r="Q212" s="130"/>
    </row>
    <row r="213" spans="1:17" ht="25.5" customHeight="1">
      <c r="A213" s="127">
        <v>36</v>
      </c>
      <c r="B213" s="128" t="s">
        <v>561</v>
      </c>
      <c r="C213" s="128" t="s">
        <v>345</v>
      </c>
      <c r="D213" s="128" t="s">
        <v>56</v>
      </c>
      <c r="E213" s="128" t="s">
        <v>301</v>
      </c>
      <c r="F213" s="143">
        <v>0.5</v>
      </c>
      <c r="G213" s="143"/>
      <c r="H213" s="143"/>
      <c r="I213" s="144">
        <f t="shared" si="19"/>
        <v>0.5</v>
      </c>
      <c r="J213" s="143"/>
      <c r="K213" s="143">
        <f t="shared" si="21"/>
        <v>18</v>
      </c>
      <c r="L213" s="143">
        <f t="shared" si="22"/>
        <v>9</v>
      </c>
      <c r="M213" s="143">
        <f t="shared" si="23"/>
        <v>9</v>
      </c>
      <c r="N213" s="128" t="s">
        <v>53</v>
      </c>
      <c r="O213" s="128" t="s">
        <v>57</v>
      </c>
      <c r="P213" s="129" t="s">
        <v>58</v>
      </c>
      <c r="Q213" s="130"/>
    </row>
    <row r="214" spans="1:17" ht="25.5" customHeight="1">
      <c r="A214" s="127">
        <v>37</v>
      </c>
      <c r="B214" s="128" t="s">
        <v>561</v>
      </c>
      <c r="C214" s="128" t="s">
        <v>345</v>
      </c>
      <c r="D214" s="128" t="s">
        <v>59</v>
      </c>
      <c r="E214" s="128" t="s">
        <v>301</v>
      </c>
      <c r="F214" s="143">
        <v>0.6</v>
      </c>
      <c r="G214" s="143"/>
      <c r="H214" s="143"/>
      <c r="I214" s="144">
        <f t="shared" si="19"/>
        <v>0.6</v>
      </c>
      <c r="J214" s="143"/>
      <c r="K214" s="143">
        <f t="shared" si="21"/>
        <v>21.599999999999998</v>
      </c>
      <c r="L214" s="143">
        <f t="shared" si="22"/>
        <v>10.799999999999999</v>
      </c>
      <c r="M214" s="143">
        <f t="shared" si="23"/>
        <v>10.799999999999999</v>
      </c>
      <c r="N214" s="128" t="s">
        <v>53</v>
      </c>
      <c r="O214" s="128" t="s">
        <v>60</v>
      </c>
      <c r="P214" s="129" t="s">
        <v>61</v>
      </c>
      <c r="Q214" s="130"/>
    </row>
    <row r="215" spans="1:17" ht="25.5" customHeight="1">
      <c r="A215" s="127">
        <v>38</v>
      </c>
      <c r="B215" s="128" t="s">
        <v>561</v>
      </c>
      <c r="C215" s="128" t="s">
        <v>345</v>
      </c>
      <c r="D215" s="128" t="s">
        <v>62</v>
      </c>
      <c r="E215" s="128" t="s">
        <v>301</v>
      </c>
      <c r="F215" s="143">
        <v>0.8</v>
      </c>
      <c r="G215" s="143"/>
      <c r="H215" s="143"/>
      <c r="I215" s="144">
        <f t="shared" si="19"/>
        <v>0.8</v>
      </c>
      <c r="J215" s="143"/>
      <c r="K215" s="143">
        <f t="shared" si="21"/>
        <v>28.8</v>
      </c>
      <c r="L215" s="143">
        <f t="shared" si="22"/>
        <v>14.4</v>
      </c>
      <c r="M215" s="143">
        <f t="shared" si="23"/>
        <v>14.4</v>
      </c>
      <c r="N215" s="128" t="s">
        <v>53</v>
      </c>
      <c r="O215" s="128" t="s">
        <v>63</v>
      </c>
      <c r="P215" s="129" t="s">
        <v>64</v>
      </c>
      <c r="Q215" s="130"/>
    </row>
    <row r="216" spans="1:17" ht="25.5" customHeight="1">
      <c r="A216" s="127">
        <v>39</v>
      </c>
      <c r="B216" s="128" t="s">
        <v>561</v>
      </c>
      <c r="C216" s="128" t="s">
        <v>345</v>
      </c>
      <c r="D216" s="128" t="s">
        <v>65</v>
      </c>
      <c r="E216" s="128" t="s">
        <v>301</v>
      </c>
      <c r="F216" s="143">
        <v>0.9</v>
      </c>
      <c r="G216" s="143"/>
      <c r="H216" s="143"/>
      <c r="I216" s="144">
        <f t="shared" si="19"/>
        <v>0.9</v>
      </c>
      <c r="J216" s="143"/>
      <c r="K216" s="143">
        <f t="shared" si="21"/>
        <v>32.4</v>
      </c>
      <c r="L216" s="143">
        <f t="shared" si="22"/>
        <v>16.2</v>
      </c>
      <c r="M216" s="143">
        <f t="shared" si="23"/>
        <v>16.2</v>
      </c>
      <c r="N216" s="128" t="s">
        <v>66</v>
      </c>
      <c r="O216" s="128" t="s">
        <v>67</v>
      </c>
      <c r="P216" s="129" t="s">
        <v>68</v>
      </c>
      <c r="Q216" s="130"/>
    </row>
    <row r="217" spans="1:17" ht="25.5" customHeight="1">
      <c r="A217" s="127">
        <v>40</v>
      </c>
      <c r="B217" s="128" t="s">
        <v>561</v>
      </c>
      <c r="C217" s="128" t="s">
        <v>345</v>
      </c>
      <c r="D217" s="128" t="s">
        <v>69</v>
      </c>
      <c r="E217" s="128" t="s">
        <v>301</v>
      </c>
      <c r="F217" s="143">
        <v>1</v>
      </c>
      <c r="G217" s="143"/>
      <c r="H217" s="143"/>
      <c r="I217" s="144">
        <f t="shared" si="19"/>
        <v>1</v>
      </c>
      <c r="J217" s="143"/>
      <c r="K217" s="143">
        <f t="shared" si="21"/>
        <v>36</v>
      </c>
      <c r="L217" s="143">
        <f t="shared" si="22"/>
        <v>18</v>
      </c>
      <c r="M217" s="143">
        <f t="shared" si="23"/>
        <v>18</v>
      </c>
      <c r="N217" s="128" t="s">
        <v>66</v>
      </c>
      <c r="O217" s="128" t="s">
        <v>70</v>
      </c>
      <c r="P217" s="129" t="s">
        <v>71</v>
      </c>
      <c r="Q217" s="130"/>
    </row>
    <row r="218" spans="1:17" ht="25.5" customHeight="1">
      <c r="A218" s="127">
        <v>41</v>
      </c>
      <c r="B218" s="128" t="s">
        <v>561</v>
      </c>
      <c r="C218" s="128" t="s">
        <v>345</v>
      </c>
      <c r="D218" s="128" t="s">
        <v>72</v>
      </c>
      <c r="E218" s="128" t="s">
        <v>301</v>
      </c>
      <c r="F218" s="143">
        <v>0.35</v>
      </c>
      <c r="G218" s="143"/>
      <c r="H218" s="143"/>
      <c r="I218" s="144">
        <f t="shared" si="19"/>
        <v>0.35</v>
      </c>
      <c r="J218" s="143"/>
      <c r="K218" s="143">
        <f t="shared" si="21"/>
        <v>12.6</v>
      </c>
      <c r="L218" s="143">
        <f t="shared" si="22"/>
        <v>6.3</v>
      </c>
      <c r="M218" s="143">
        <f t="shared" si="23"/>
        <v>6.3</v>
      </c>
      <c r="N218" s="128" t="s">
        <v>66</v>
      </c>
      <c r="O218" s="128" t="s">
        <v>70</v>
      </c>
      <c r="P218" s="129" t="s">
        <v>73</v>
      </c>
      <c r="Q218" s="130"/>
    </row>
    <row r="219" spans="1:17" ht="25.5" customHeight="1">
      <c r="A219" s="127">
        <v>42</v>
      </c>
      <c r="B219" s="128" t="s">
        <v>561</v>
      </c>
      <c r="C219" s="128" t="s">
        <v>345</v>
      </c>
      <c r="D219" s="128" t="s">
        <v>74</v>
      </c>
      <c r="E219" s="128" t="s">
        <v>301</v>
      </c>
      <c r="F219" s="143">
        <v>0.2</v>
      </c>
      <c r="G219" s="143"/>
      <c r="H219" s="143"/>
      <c r="I219" s="144">
        <f t="shared" si="19"/>
        <v>0.2</v>
      </c>
      <c r="J219" s="143"/>
      <c r="K219" s="143">
        <f t="shared" si="21"/>
        <v>7.2</v>
      </c>
      <c r="L219" s="143">
        <f t="shared" si="22"/>
        <v>3.6</v>
      </c>
      <c r="M219" s="143">
        <f t="shared" si="23"/>
        <v>3.6</v>
      </c>
      <c r="N219" s="128" t="s">
        <v>75</v>
      </c>
      <c r="O219" s="128" t="s">
        <v>76</v>
      </c>
      <c r="P219" s="129" t="s">
        <v>10</v>
      </c>
      <c r="Q219" s="130"/>
    </row>
    <row r="220" spans="1:17" ht="25.5" customHeight="1">
      <c r="A220" s="127">
        <v>43</v>
      </c>
      <c r="B220" s="128" t="s">
        <v>561</v>
      </c>
      <c r="C220" s="128" t="s">
        <v>345</v>
      </c>
      <c r="D220" s="128" t="s">
        <v>77</v>
      </c>
      <c r="E220" s="128" t="s">
        <v>301</v>
      </c>
      <c r="F220" s="143">
        <v>1.1</v>
      </c>
      <c r="G220" s="143"/>
      <c r="H220" s="143"/>
      <c r="I220" s="144">
        <f t="shared" si="19"/>
        <v>1.1</v>
      </c>
      <c r="J220" s="143"/>
      <c r="K220" s="143">
        <f t="shared" si="21"/>
        <v>39.6</v>
      </c>
      <c r="L220" s="143">
        <f t="shared" si="22"/>
        <v>19.8</v>
      </c>
      <c r="M220" s="143">
        <f t="shared" si="23"/>
        <v>19.8</v>
      </c>
      <c r="N220" s="128" t="s">
        <v>75</v>
      </c>
      <c r="O220" s="128" t="s">
        <v>78</v>
      </c>
      <c r="P220" s="129" t="s">
        <v>79</v>
      </c>
      <c r="Q220" s="130"/>
    </row>
    <row r="221" spans="1:17" ht="25.5" customHeight="1">
      <c r="A221" s="127">
        <v>44</v>
      </c>
      <c r="B221" s="128" t="s">
        <v>561</v>
      </c>
      <c r="C221" s="128" t="s">
        <v>345</v>
      </c>
      <c r="D221" s="128" t="s">
        <v>80</v>
      </c>
      <c r="E221" s="128" t="s">
        <v>301</v>
      </c>
      <c r="F221" s="143">
        <v>0.12</v>
      </c>
      <c r="G221" s="143"/>
      <c r="H221" s="143"/>
      <c r="I221" s="144">
        <f t="shared" si="19"/>
        <v>0.12</v>
      </c>
      <c r="J221" s="143"/>
      <c r="K221" s="143">
        <f t="shared" si="21"/>
        <v>4.32</v>
      </c>
      <c r="L221" s="143">
        <f t="shared" si="22"/>
        <v>2.16</v>
      </c>
      <c r="M221" s="143">
        <f t="shared" si="23"/>
        <v>2.16</v>
      </c>
      <c r="N221" s="128" t="s">
        <v>75</v>
      </c>
      <c r="O221" s="128" t="s">
        <v>81</v>
      </c>
      <c r="P221" s="129" t="s">
        <v>82</v>
      </c>
      <c r="Q221" s="130"/>
    </row>
    <row r="222" spans="1:17" ht="25.5" customHeight="1">
      <c r="A222" s="127">
        <v>45</v>
      </c>
      <c r="B222" s="128" t="s">
        <v>561</v>
      </c>
      <c r="C222" s="128" t="s">
        <v>345</v>
      </c>
      <c r="D222" s="128" t="s">
        <v>83</v>
      </c>
      <c r="E222" s="128" t="s">
        <v>301</v>
      </c>
      <c r="F222" s="143">
        <v>0.2</v>
      </c>
      <c r="G222" s="143"/>
      <c r="H222" s="143"/>
      <c r="I222" s="144">
        <f t="shared" si="19"/>
        <v>0.2</v>
      </c>
      <c r="J222" s="143"/>
      <c r="K222" s="143">
        <f t="shared" si="21"/>
        <v>7.2</v>
      </c>
      <c r="L222" s="143">
        <f t="shared" si="22"/>
        <v>3.6</v>
      </c>
      <c r="M222" s="143">
        <f t="shared" si="23"/>
        <v>3.6</v>
      </c>
      <c r="N222" s="128" t="s">
        <v>75</v>
      </c>
      <c r="O222" s="128" t="s">
        <v>81</v>
      </c>
      <c r="P222" s="129" t="s">
        <v>84</v>
      </c>
      <c r="Q222" s="130"/>
    </row>
    <row r="223" spans="1:17" ht="25.5" customHeight="1">
      <c r="A223" s="127">
        <v>46</v>
      </c>
      <c r="B223" s="128" t="s">
        <v>561</v>
      </c>
      <c r="C223" s="128" t="s">
        <v>345</v>
      </c>
      <c r="D223" s="128" t="s">
        <v>85</v>
      </c>
      <c r="E223" s="128" t="s">
        <v>301</v>
      </c>
      <c r="F223" s="143">
        <v>0.4</v>
      </c>
      <c r="G223" s="143"/>
      <c r="H223" s="143"/>
      <c r="I223" s="144">
        <f t="shared" si="19"/>
        <v>0.4</v>
      </c>
      <c r="J223" s="143"/>
      <c r="K223" s="143">
        <f t="shared" si="21"/>
        <v>14.4</v>
      </c>
      <c r="L223" s="143">
        <f t="shared" si="22"/>
        <v>7.2</v>
      </c>
      <c r="M223" s="143">
        <f t="shared" si="23"/>
        <v>7.2</v>
      </c>
      <c r="N223" s="128" t="s">
        <v>75</v>
      </c>
      <c r="O223" s="128" t="s">
        <v>86</v>
      </c>
      <c r="P223" s="129" t="s">
        <v>87</v>
      </c>
      <c r="Q223" s="130"/>
    </row>
    <row r="224" spans="1:17" ht="25.5" customHeight="1">
      <c r="A224" s="127">
        <v>47</v>
      </c>
      <c r="B224" s="128" t="s">
        <v>561</v>
      </c>
      <c r="C224" s="128" t="s">
        <v>345</v>
      </c>
      <c r="D224" s="128" t="s">
        <v>88</v>
      </c>
      <c r="E224" s="128" t="s">
        <v>301</v>
      </c>
      <c r="F224" s="143">
        <v>0.26</v>
      </c>
      <c r="G224" s="143"/>
      <c r="H224" s="143"/>
      <c r="I224" s="144">
        <f t="shared" si="19"/>
        <v>0.26</v>
      </c>
      <c r="J224" s="143"/>
      <c r="K224" s="143">
        <f t="shared" si="21"/>
        <v>9.36</v>
      </c>
      <c r="L224" s="143">
        <f t="shared" si="22"/>
        <v>4.68</v>
      </c>
      <c r="M224" s="143">
        <f t="shared" si="23"/>
        <v>4.68</v>
      </c>
      <c r="N224" s="128" t="s">
        <v>75</v>
      </c>
      <c r="O224" s="128" t="s">
        <v>75</v>
      </c>
      <c r="P224" s="129" t="s">
        <v>89</v>
      </c>
      <c r="Q224" s="130"/>
    </row>
    <row r="225" spans="1:17" ht="25.5" customHeight="1">
      <c r="A225" s="127">
        <v>48</v>
      </c>
      <c r="B225" s="128" t="s">
        <v>561</v>
      </c>
      <c r="C225" s="128" t="s">
        <v>345</v>
      </c>
      <c r="D225" s="128" t="s">
        <v>90</v>
      </c>
      <c r="E225" s="128" t="s">
        <v>301</v>
      </c>
      <c r="F225" s="143">
        <v>0.4</v>
      </c>
      <c r="G225" s="143"/>
      <c r="H225" s="143"/>
      <c r="I225" s="144">
        <f t="shared" si="19"/>
        <v>0.4</v>
      </c>
      <c r="J225" s="143"/>
      <c r="K225" s="143">
        <f t="shared" si="21"/>
        <v>14.4</v>
      </c>
      <c r="L225" s="143">
        <f t="shared" si="22"/>
        <v>7.2</v>
      </c>
      <c r="M225" s="143">
        <f t="shared" si="23"/>
        <v>7.2</v>
      </c>
      <c r="N225" s="128" t="s">
        <v>75</v>
      </c>
      <c r="O225" s="128" t="s">
        <v>91</v>
      </c>
      <c r="P225" s="129" t="s">
        <v>92</v>
      </c>
      <c r="Q225" s="130"/>
    </row>
    <row r="226" spans="1:17" ht="25.5" customHeight="1">
      <c r="A226" s="127">
        <v>49</v>
      </c>
      <c r="B226" s="128" t="s">
        <v>561</v>
      </c>
      <c r="C226" s="128" t="s">
        <v>345</v>
      </c>
      <c r="D226" s="128" t="s">
        <v>93</v>
      </c>
      <c r="E226" s="128" t="s">
        <v>301</v>
      </c>
      <c r="F226" s="143">
        <v>1.3</v>
      </c>
      <c r="G226" s="143"/>
      <c r="H226" s="143"/>
      <c r="I226" s="144">
        <f t="shared" si="19"/>
        <v>1.3</v>
      </c>
      <c r="J226" s="143"/>
      <c r="K226" s="143">
        <f t="shared" si="21"/>
        <v>46.800000000000004</v>
      </c>
      <c r="L226" s="143">
        <f t="shared" si="22"/>
        <v>23.400000000000002</v>
      </c>
      <c r="M226" s="143">
        <f t="shared" si="23"/>
        <v>23.400000000000002</v>
      </c>
      <c r="N226" s="128" t="s">
        <v>94</v>
      </c>
      <c r="O226" s="128" t="s">
        <v>95</v>
      </c>
      <c r="P226" s="129" t="s">
        <v>96</v>
      </c>
      <c r="Q226" s="130"/>
    </row>
    <row r="227" spans="1:17" ht="25.5" customHeight="1">
      <c r="A227" s="127">
        <v>50</v>
      </c>
      <c r="B227" s="128" t="s">
        <v>561</v>
      </c>
      <c r="C227" s="128" t="s">
        <v>345</v>
      </c>
      <c r="D227" s="128" t="s">
        <v>97</v>
      </c>
      <c r="E227" s="128" t="s">
        <v>301</v>
      </c>
      <c r="F227" s="143">
        <v>0.24</v>
      </c>
      <c r="G227" s="143"/>
      <c r="H227" s="143"/>
      <c r="I227" s="144">
        <f t="shared" si="19"/>
        <v>0.24</v>
      </c>
      <c r="J227" s="143"/>
      <c r="K227" s="143">
        <f t="shared" si="21"/>
        <v>8.64</v>
      </c>
      <c r="L227" s="143">
        <f t="shared" si="22"/>
        <v>4.32</v>
      </c>
      <c r="M227" s="143">
        <f t="shared" si="23"/>
        <v>4.32</v>
      </c>
      <c r="N227" s="128" t="s">
        <v>94</v>
      </c>
      <c r="O227" s="128" t="s">
        <v>98</v>
      </c>
      <c r="P227" s="129" t="s">
        <v>99</v>
      </c>
      <c r="Q227" s="130"/>
    </row>
    <row r="228" spans="1:17" ht="25.5" customHeight="1">
      <c r="A228" s="127">
        <v>51</v>
      </c>
      <c r="B228" s="128" t="s">
        <v>561</v>
      </c>
      <c r="C228" s="128" t="s">
        <v>345</v>
      </c>
      <c r="D228" s="128" t="s">
        <v>100</v>
      </c>
      <c r="E228" s="128" t="s">
        <v>301</v>
      </c>
      <c r="F228" s="143">
        <v>1.2</v>
      </c>
      <c r="G228" s="143"/>
      <c r="H228" s="143"/>
      <c r="I228" s="144">
        <f t="shared" si="19"/>
        <v>1.2</v>
      </c>
      <c r="J228" s="143"/>
      <c r="K228" s="143">
        <f t="shared" si="21"/>
        <v>43.199999999999996</v>
      </c>
      <c r="L228" s="143">
        <f t="shared" si="22"/>
        <v>21.599999999999998</v>
      </c>
      <c r="M228" s="143">
        <f t="shared" si="23"/>
        <v>21.599999999999998</v>
      </c>
      <c r="N228" s="128" t="s">
        <v>94</v>
      </c>
      <c r="O228" s="128" t="s">
        <v>101</v>
      </c>
      <c r="P228" s="129" t="s">
        <v>102</v>
      </c>
      <c r="Q228" s="130"/>
    </row>
    <row r="229" spans="1:17" ht="25.5" customHeight="1">
      <c r="A229" s="127">
        <v>52</v>
      </c>
      <c r="B229" s="128" t="s">
        <v>561</v>
      </c>
      <c r="C229" s="128" t="s">
        <v>345</v>
      </c>
      <c r="D229" s="128" t="s">
        <v>103</v>
      </c>
      <c r="E229" s="128" t="s">
        <v>301</v>
      </c>
      <c r="F229" s="143">
        <v>1.3</v>
      </c>
      <c r="G229" s="143"/>
      <c r="H229" s="143"/>
      <c r="I229" s="144">
        <f t="shared" si="19"/>
        <v>1.3</v>
      </c>
      <c r="J229" s="143"/>
      <c r="K229" s="143">
        <f t="shared" si="21"/>
        <v>46.800000000000004</v>
      </c>
      <c r="L229" s="143">
        <f t="shared" si="22"/>
        <v>23.400000000000002</v>
      </c>
      <c r="M229" s="143">
        <f t="shared" si="23"/>
        <v>23.400000000000002</v>
      </c>
      <c r="N229" s="128" t="s">
        <v>104</v>
      </c>
      <c r="O229" s="128" t="s">
        <v>105</v>
      </c>
      <c r="P229" s="129" t="s">
        <v>335</v>
      </c>
      <c r="Q229" s="130"/>
    </row>
    <row r="230" spans="1:17" ht="25.5" customHeight="1">
      <c r="A230" s="127"/>
      <c r="B230" s="128"/>
      <c r="C230" s="128"/>
      <c r="D230" s="128"/>
      <c r="E230" s="128"/>
      <c r="F230" s="143"/>
      <c r="G230" s="143"/>
      <c r="H230" s="143"/>
      <c r="I230" s="144"/>
      <c r="J230" s="143"/>
      <c r="K230" s="143"/>
      <c r="L230" s="143"/>
      <c r="M230" s="143"/>
      <c r="N230" s="128"/>
      <c r="O230" s="128"/>
      <c r="P230" s="129"/>
      <c r="Q230" s="130"/>
    </row>
    <row r="231" spans="1:17" ht="25.5" customHeight="1">
      <c r="A231" s="150">
        <v>61</v>
      </c>
      <c r="B231" s="155" t="s">
        <v>1045</v>
      </c>
      <c r="C231" s="156"/>
      <c r="D231" s="157"/>
      <c r="E231" s="151"/>
      <c r="F231" s="152">
        <f>SUM(F232:F292)</f>
        <v>43.00000000000001</v>
      </c>
      <c r="G231" s="152">
        <f aca="true" t="shared" si="24" ref="G231:M231">SUM(G232:G292)</f>
        <v>0</v>
      </c>
      <c r="H231" s="152">
        <f t="shared" si="24"/>
        <v>0</v>
      </c>
      <c r="I231" s="152">
        <f t="shared" si="24"/>
        <v>43.00000000000001</v>
      </c>
      <c r="J231" s="152">
        <f t="shared" si="24"/>
        <v>0</v>
      </c>
      <c r="K231" s="152">
        <f t="shared" si="24"/>
        <v>1547.9999999999993</v>
      </c>
      <c r="L231" s="152">
        <f t="shared" si="24"/>
        <v>773.9999999999997</v>
      </c>
      <c r="M231" s="152">
        <f t="shared" si="24"/>
        <v>773.9999999999997</v>
      </c>
      <c r="N231" s="151"/>
      <c r="O231" s="151"/>
      <c r="P231" s="139"/>
      <c r="Q231" s="153"/>
    </row>
    <row r="232" spans="1:17" ht="25.5" customHeight="1">
      <c r="A232" s="127">
        <v>1</v>
      </c>
      <c r="B232" s="128" t="s">
        <v>561</v>
      </c>
      <c r="C232" s="128" t="s">
        <v>106</v>
      </c>
      <c r="D232" s="128" t="s">
        <v>107</v>
      </c>
      <c r="E232" s="128" t="s">
        <v>301</v>
      </c>
      <c r="F232" s="143">
        <v>0.5</v>
      </c>
      <c r="G232" s="143"/>
      <c r="H232" s="143"/>
      <c r="I232" s="144">
        <f t="shared" si="19"/>
        <v>0.5</v>
      </c>
      <c r="J232" s="143"/>
      <c r="K232" s="143">
        <f aca="true" t="shared" si="25" ref="K232:K292">F232*36</f>
        <v>18</v>
      </c>
      <c r="L232" s="143">
        <f aca="true" t="shared" si="26" ref="L232:L292">F232*18</f>
        <v>9</v>
      </c>
      <c r="M232" s="143">
        <f aca="true" t="shared" si="27" ref="M232:M292">K232-L232</f>
        <v>9</v>
      </c>
      <c r="N232" s="128" t="s">
        <v>108</v>
      </c>
      <c r="O232" s="128" t="s">
        <v>109</v>
      </c>
      <c r="P232" s="129"/>
      <c r="Q232" s="130"/>
    </row>
    <row r="233" spans="1:17" ht="25.5" customHeight="1">
      <c r="A233" s="127">
        <v>2</v>
      </c>
      <c r="B233" s="128" t="s">
        <v>561</v>
      </c>
      <c r="C233" s="128" t="s">
        <v>106</v>
      </c>
      <c r="D233" s="128" t="s">
        <v>110</v>
      </c>
      <c r="E233" s="128" t="s">
        <v>301</v>
      </c>
      <c r="F233" s="143">
        <v>1.3</v>
      </c>
      <c r="G233" s="143"/>
      <c r="H233" s="143"/>
      <c r="I233" s="144">
        <f t="shared" si="19"/>
        <v>1.3</v>
      </c>
      <c r="J233" s="143"/>
      <c r="K233" s="143">
        <f t="shared" si="25"/>
        <v>46.800000000000004</v>
      </c>
      <c r="L233" s="143">
        <f t="shared" si="26"/>
        <v>23.400000000000002</v>
      </c>
      <c r="M233" s="143">
        <f t="shared" si="27"/>
        <v>23.400000000000002</v>
      </c>
      <c r="N233" s="128" t="s">
        <v>108</v>
      </c>
      <c r="O233" s="128" t="s">
        <v>109</v>
      </c>
      <c r="P233" s="129"/>
      <c r="Q233" s="130"/>
    </row>
    <row r="234" spans="1:17" ht="25.5" customHeight="1">
      <c r="A234" s="127">
        <v>3</v>
      </c>
      <c r="B234" s="128" t="s">
        <v>561</v>
      </c>
      <c r="C234" s="128" t="s">
        <v>106</v>
      </c>
      <c r="D234" s="128" t="s">
        <v>111</v>
      </c>
      <c r="E234" s="128" t="s">
        <v>301</v>
      </c>
      <c r="F234" s="143">
        <v>1</v>
      </c>
      <c r="G234" s="143"/>
      <c r="H234" s="143"/>
      <c r="I234" s="144">
        <f t="shared" si="19"/>
        <v>1</v>
      </c>
      <c r="J234" s="143"/>
      <c r="K234" s="143">
        <f t="shared" si="25"/>
        <v>36</v>
      </c>
      <c r="L234" s="143">
        <f t="shared" si="26"/>
        <v>18</v>
      </c>
      <c r="M234" s="143">
        <f t="shared" si="27"/>
        <v>18</v>
      </c>
      <c r="N234" s="128" t="s">
        <v>108</v>
      </c>
      <c r="O234" s="128" t="s">
        <v>112</v>
      </c>
      <c r="P234" s="129"/>
      <c r="Q234" s="130"/>
    </row>
    <row r="235" spans="1:17" ht="25.5" customHeight="1">
      <c r="A235" s="127">
        <v>4</v>
      </c>
      <c r="B235" s="128" t="s">
        <v>561</v>
      </c>
      <c r="C235" s="128" t="s">
        <v>106</v>
      </c>
      <c r="D235" s="128" t="s">
        <v>113</v>
      </c>
      <c r="E235" s="128" t="s">
        <v>301</v>
      </c>
      <c r="F235" s="143">
        <v>1</v>
      </c>
      <c r="G235" s="143"/>
      <c r="H235" s="143"/>
      <c r="I235" s="144">
        <f t="shared" si="19"/>
        <v>1</v>
      </c>
      <c r="J235" s="143"/>
      <c r="K235" s="143">
        <f t="shared" si="25"/>
        <v>36</v>
      </c>
      <c r="L235" s="143">
        <f t="shared" si="26"/>
        <v>18</v>
      </c>
      <c r="M235" s="143">
        <f t="shared" si="27"/>
        <v>18</v>
      </c>
      <c r="N235" s="128" t="s">
        <v>108</v>
      </c>
      <c r="O235" s="128" t="s">
        <v>112</v>
      </c>
      <c r="P235" s="129"/>
      <c r="Q235" s="130"/>
    </row>
    <row r="236" spans="1:17" ht="25.5" customHeight="1">
      <c r="A236" s="127">
        <v>5</v>
      </c>
      <c r="B236" s="128" t="s">
        <v>561</v>
      </c>
      <c r="C236" s="128" t="s">
        <v>106</v>
      </c>
      <c r="D236" s="128" t="s">
        <v>114</v>
      </c>
      <c r="E236" s="128" t="s">
        <v>301</v>
      </c>
      <c r="F236" s="143">
        <v>1</v>
      </c>
      <c r="G236" s="143"/>
      <c r="H236" s="143"/>
      <c r="I236" s="144">
        <f t="shared" si="19"/>
        <v>1</v>
      </c>
      <c r="J236" s="143"/>
      <c r="K236" s="143">
        <f t="shared" si="25"/>
        <v>36</v>
      </c>
      <c r="L236" s="143">
        <f t="shared" si="26"/>
        <v>18</v>
      </c>
      <c r="M236" s="143">
        <f t="shared" si="27"/>
        <v>18</v>
      </c>
      <c r="N236" s="128" t="s">
        <v>108</v>
      </c>
      <c r="O236" s="128" t="s">
        <v>112</v>
      </c>
      <c r="P236" s="129"/>
      <c r="Q236" s="130"/>
    </row>
    <row r="237" spans="1:17" ht="25.5" customHeight="1">
      <c r="A237" s="127">
        <v>6</v>
      </c>
      <c r="B237" s="128" t="s">
        <v>561</v>
      </c>
      <c r="C237" s="128" t="s">
        <v>106</v>
      </c>
      <c r="D237" s="128" t="s">
        <v>115</v>
      </c>
      <c r="E237" s="128" t="s">
        <v>301</v>
      </c>
      <c r="F237" s="143">
        <v>0.8</v>
      </c>
      <c r="G237" s="143"/>
      <c r="H237" s="143"/>
      <c r="I237" s="144">
        <f t="shared" si="19"/>
        <v>0.8</v>
      </c>
      <c r="J237" s="143"/>
      <c r="K237" s="143">
        <f t="shared" si="25"/>
        <v>28.8</v>
      </c>
      <c r="L237" s="143">
        <f t="shared" si="26"/>
        <v>14.4</v>
      </c>
      <c r="M237" s="143">
        <f t="shared" si="27"/>
        <v>14.4</v>
      </c>
      <c r="N237" s="128" t="s">
        <v>108</v>
      </c>
      <c r="O237" s="128" t="s">
        <v>116</v>
      </c>
      <c r="P237" s="129"/>
      <c r="Q237" s="130"/>
    </row>
    <row r="238" spans="1:17" ht="25.5" customHeight="1">
      <c r="A238" s="127">
        <v>7</v>
      </c>
      <c r="B238" s="128" t="s">
        <v>561</v>
      </c>
      <c r="C238" s="128" t="s">
        <v>106</v>
      </c>
      <c r="D238" s="128" t="s">
        <v>117</v>
      </c>
      <c r="E238" s="128" t="s">
        <v>301</v>
      </c>
      <c r="F238" s="143">
        <v>1</v>
      </c>
      <c r="G238" s="143"/>
      <c r="H238" s="143"/>
      <c r="I238" s="144">
        <f t="shared" si="19"/>
        <v>1</v>
      </c>
      <c r="J238" s="143"/>
      <c r="K238" s="143">
        <f t="shared" si="25"/>
        <v>36</v>
      </c>
      <c r="L238" s="143">
        <f t="shared" si="26"/>
        <v>18</v>
      </c>
      <c r="M238" s="143">
        <f t="shared" si="27"/>
        <v>18</v>
      </c>
      <c r="N238" s="128" t="s">
        <v>108</v>
      </c>
      <c r="O238" s="128" t="s">
        <v>108</v>
      </c>
      <c r="P238" s="129"/>
      <c r="Q238" s="130"/>
    </row>
    <row r="239" spans="1:17" ht="25.5" customHeight="1">
      <c r="A239" s="127">
        <v>8</v>
      </c>
      <c r="B239" s="128" t="s">
        <v>561</v>
      </c>
      <c r="C239" s="128" t="s">
        <v>106</v>
      </c>
      <c r="D239" s="128" t="s">
        <v>118</v>
      </c>
      <c r="E239" s="128" t="s">
        <v>301</v>
      </c>
      <c r="F239" s="143">
        <v>0.5</v>
      </c>
      <c r="G239" s="143"/>
      <c r="H239" s="143"/>
      <c r="I239" s="144">
        <f t="shared" si="19"/>
        <v>0.5</v>
      </c>
      <c r="J239" s="143"/>
      <c r="K239" s="143">
        <f t="shared" si="25"/>
        <v>18</v>
      </c>
      <c r="L239" s="143">
        <f t="shared" si="26"/>
        <v>9</v>
      </c>
      <c r="M239" s="143">
        <f t="shared" si="27"/>
        <v>9</v>
      </c>
      <c r="N239" s="128" t="s">
        <v>108</v>
      </c>
      <c r="O239" s="128" t="s">
        <v>108</v>
      </c>
      <c r="P239" s="129"/>
      <c r="Q239" s="130"/>
    </row>
    <row r="240" spans="1:17" ht="25.5" customHeight="1">
      <c r="A240" s="127">
        <v>9</v>
      </c>
      <c r="B240" s="128" t="s">
        <v>561</v>
      </c>
      <c r="C240" s="128" t="s">
        <v>106</v>
      </c>
      <c r="D240" s="128" t="s">
        <v>119</v>
      </c>
      <c r="E240" s="128" t="s">
        <v>301</v>
      </c>
      <c r="F240" s="143">
        <v>0.5</v>
      </c>
      <c r="G240" s="143"/>
      <c r="H240" s="143"/>
      <c r="I240" s="144">
        <f t="shared" si="19"/>
        <v>0.5</v>
      </c>
      <c r="J240" s="143"/>
      <c r="K240" s="143">
        <f t="shared" si="25"/>
        <v>18</v>
      </c>
      <c r="L240" s="143">
        <f t="shared" si="26"/>
        <v>9</v>
      </c>
      <c r="M240" s="143">
        <f t="shared" si="27"/>
        <v>9</v>
      </c>
      <c r="N240" s="128" t="s">
        <v>108</v>
      </c>
      <c r="O240" s="128" t="s">
        <v>108</v>
      </c>
      <c r="P240" s="129"/>
      <c r="Q240" s="130"/>
    </row>
    <row r="241" spans="1:17" ht="25.5" customHeight="1">
      <c r="A241" s="127">
        <v>10</v>
      </c>
      <c r="B241" s="128" t="s">
        <v>561</v>
      </c>
      <c r="C241" s="128" t="s">
        <v>106</v>
      </c>
      <c r="D241" s="128" t="s">
        <v>120</v>
      </c>
      <c r="E241" s="128" t="s">
        <v>301</v>
      </c>
      <c r="F241" s="143">
        <v>0.9</v>
      </c>
      <c r="G241" s="143"/>
      <c r="H241" s="143"/>
      <c r="I241" s="144">
        <f aca="true" t="shared" si="28" ref="I241:I306">F241-H241</f>
        <v>0.9</v>
      </c>
      <c r="J241" s="143"/>
      <c r="K241" s="143">
        <f t="shared" si="25"/>
        <v>32.4</v>
      </c>
      <c r="L241" s="143">
        <f t="shared" si="26"/>
        <v>16.2</v>
      </c>
      <c r="M241" s="143">
        <f t="shared" si="27"/>
        <v>16.2</v>
      </c>
      <c r="N241" s="128" t="s">
        <v>108</v>
      </c>
      <c r="O241" s="128" t="s">
        <v>108</v>
      </c>
      <c r="P241" s="129"/>
      <c r="Q241" s="130"/>
    </row>
    <row r="242" spans="1:17" ht="25.5" customHeight="1">
      <c r="A242" s="127">
        <v>11</v>
      </c>
      <c r="B242" s="128" t="s">
        <v>561</v>
      </c>
      <c r="C242" s="128" t="s">
        <v>106</v>
      </c>
      <c r="D242" s="128" t="s">
        <v>121</v>
      </c>
      <c r="E242" s="128" t="s">
        <v>301</v>
      </c>
      <c r="F242" s="143">
        <v>0.1</v>
      </c>
      <c r="G242" s="143"/>
      <c r="H242" s="143"/>
      <c r="I242" s="144">
        <f t="shared" si="28"/>
        <v>0.1</v>
      </c>
      <c r="J242" s="143"/>
      <c r="K242" s="143">
        <f t="shared" si="25"/>
        <v>3.6</v>
      </c>
      <c r="L242" s="143">
        <f t="shared" si="26"/>
        <v>1.8</v>
      </c>
      <c r="M242" s="143">
        <f t="shared" si="27"/>
        <v>1.8</v>
      </c>
      <c r="N242" s="128" t="s">
        <v>108</v>
      </c>
      <c r="O242" s="128" t="s">
        <v>108</v>
      </c>
      <c r="P242" s="129"/>
      <c r="Q242" s="130"/>
    </row>
    <row r="243" spans="1:17" ht="25.5" customHeight="1">
      <c r="A243" s="127">
        <v>12</v>
      </c>
      <c r="B243" s="128" t="s">
        <v>561</v>
      </c>
      <c r="C243" s="128" t="s">
        <v>106</v>
      </c>
      <c r="D243" s="128" t="s">
        <v>122</v>
      </c>
      <c r="E243" s="128" t="s">
        <v>301</v>
      </c>
      <c r="F243" s="143">
        <v>0.2</v>
      </c>
      <c r="G243" s="143"/>
      <c r="H243" s="143"/>
      <c r="I243" s="144">
        <f t="shared" si="28"/>
        <v>0.2</v>
      </c>
      <c r="J243" s="143"/>
      <c r="K243" s="143">
        <f t="shared" si="25"/>
        <v>7.2</v>
      </c>
      <c r="L243" s="143">
        <f t="shared" si="26"/>
        <v>3.6</v>
      </c>
      <c r="M243" s="143">
        <f t="shared" si="27"/>
        <v>3.6</v>
      </c>
      <c r="N243" s="128" t="s">
        <v>108</v>
      </c>
      <c r="O243" s="128" t="s">
        <v>108</v>
      </c>
      <c r="P243" s="129"/>
      <c r="Q243" s="130"/>
    </row>
    <row r="244" spans="1:17" ht="25.5" customHeight="1">
      <c r="A244" s="127">
        <v>13</v>
      </c>
      <c r="B244" s="128" t="s">
        <v>561</v>
      </c>
      <c r="C244" s="128" t="s">
        <v>106</v>
      </c>
      <c r="D244" s="128" t="s">
        <v>123</v>
      </c>
      <c r="E244" s="128" t="s">
        <v>301</v>
      </c>
      <c r="F244" s="143">
        <v>0.8</v>
      </c>
      <c r="G244" s="143"/>
      <c r="H244" s="143"/>
      <c r="I244" s="144">
        <f t="shared" si="28"/>
        <v>0.8</v>
      </c>
      <c r="J244" s="143"/>
      <c r="K244" s="143">
        <f t="shared" si="25"/>
        <v>28.8</v>
      </c>
      <c r="L244" s="143">
        <f t="shared" si="26"/>
        <v>14.4</v>
      </c>
      <c r="M244" s="143">
        <f t="shared" si="27"/>
        <v>14.4</v>
      </c>
      <c r="N244" s="128" t="s">
        <v>108</v>
      </c>
      <c r="O244" s="128" t="s">
        <v>108</v>
      </c>
      <c r="P244" s="129"/>
      <c r="Q244" s="130"/>
    </row>
    <row r="245" spans="1:17" ht="25.5" customHeight="1">
      <c r="A245" s="127">
        <v>14</v>
      </c>
      <c r="B245" s="128" t="s">
        <v>561</v>
      </c>
      <c r="C245" s="128" t="s">
        <v>106</v>
      </c>
      <c r="D245" s="128" t="s">
        <v>124</v>
      </c>
      <c r="E245" s="128" t="s">
        <v>301</v>
      </c>
      <c r="F245" s="143">
        <v>0.7</v>
      </c>
      <c r="G245" s="143"/>
      <c r="H245" s="143"/>
      <c r="I245" s="144">
        <f t="shared" si="28"/>
        <v>0.7</v>
      </c>
      <c r="J245" s="143"/>
      <c r="K245" s="143">
        <f t="shared" si="25"/>
        <v>25.2</v>
      </c>
      <c r="L245" s="143">
        <f t="shared" si="26"/>
        <v>12.6</v>
      </c>
      <c r="M245" s="143">
        <f t="shared" si="27"/>
        <v>12.6</v>
      </c>
      <c r="N245" s="128" t="s">
        <v>108</v>
      </c>
      <c r="O245" s="128" t="s">
        <v>108</v>
      </c>
      <c r="P245" s="129"/>
      <c r="Q245" s="130"/>
    </row>
    <row r="246" spans="1:17" ht="25.5" customHeight="1">
      <c r="A246" s="127">
        <v>15</v>
      </c>
      <c r="B246" s="128" t="s">
        <v>561</v>
      </c>
      <c r="C246" s="128" t="s">
        <v>106</v>
      </c>
      <c r="D246" s="128" t="s">
        <v>125</v>
      </c>
      <c r="E246" s="128" t="s">
        <v>301</v>
      </c>
      <c r="F246" s="143">
        <v>0.3</v>
      </c>
      <c r="G246" s="143"/>
      <c r="H246" s="143"/>
      <c r="I246" s="144">
        <f t="shared" si="28"/>
        <v>0.3</v>
      </c>
      <c r="J246" s="143"/>
      <c r="K246" s="143">
        <f t="shared" si="25"/>
        <v>10.799999999999999</v>
      </c>
      <c r="L246" s="143">
        <f t="shared" si="26"/>
        <v>5.3999999999999995</v>
      </c>
      <c r="M246" s="143">
        <f t="shared" si="27"/>
        <v>5.3999999999999995</v>
      </c>
      <c r="N246" s="128" t="s">
        <v>108</v>
      </c>
      <c r="O246" s="128" t="s">
        <v>108</v>
      </c>
      <c r="P246" s="129"/>
      <c r="Q246" s="130"/>
    </row>
    <row r="247" spans="1:17" ht="25.5" customHeight="1">
      <c r="A247" s="127">
        <v>16</v>
      </c>
      <c r="B247" s="128" t="s">
        <v>561</v>
      </c>
      <c r="C247" s="128" t="s">
        <v>106</v>
      </c>
      <c r="D247" s="128" t="s">
        <v>126</v>
      </c>
      <c r="E247" s="128" t="s">
        <v>301</v>
      </c>
      <c r="F247" s="143">
        <v>0.28</v>
      </c>
      <c r="G247" s="143"/>
      <c r="H247" s="143"/>
      <c r="I247" s="144">
        <f t="shared" si="28"/>
        <v>0.28</v>
      </c>
      <c r="J247" s="143"/>
      <c r="K247" s="143">
        <f t="shared" si="25"/>
        <v>10.080000000000002</v>
      </c>
      <c r="L247" s="143">
        <f t="shared" si="26"/>
        <v>5.040000000000001</v>
      </c>
      <c r="M247" s="143">
        <f t="shared" si="27"/>
        <v>5.040000000000001</v>
      </c>
      <c r="N247" s="128" t="s">
        <v>108</v>
      </c>
      <c r="O247" s="128" t="s">
        <v>108</v>
      </c>
      <c r="P247" s="129"/>
      <c r="Q247" s="130"/>
    </row>
    <row r="248" spans="1:17" ht="25.5" customHeight="1">
      <c r="A248" s="127">
        <v>17</v>
      </c>
      <c r="B248" s="128" t="s">
        <v>561</v>
      </c>
      <c r="C248" s="128" t="s">
        <v>106</v>
      </c>
      <c r="D248" s="128" t="s">
        <v>127</v>
      </c>
      <c r="E248" s="128" t="s">
        <v>301</v>
      </c>
      <c r="F248" s="143">
        <v>1</v>
      </c>
      <c r="G248" s="143"/>
      <c r="H248" s="143"/>
      <c r="I248" s="144">
        <f t="shared" si="28"/>
        <v>1</v>
      </c>
      <c r="J248" s="143"/>
      <c r="K248" s="143">
        <f t="shared" si="25"/>
        <v>36</v>
      </c>
      <c r="L248" s="143">
        <f t="shared" si="26"/>
        <v>18</v>
      </c>
      <c r="M248" s="143">
        <f t="shared" si="27"/>
        <v>18</v>
      </c>
      <c r="N248" s="128" t="s">
        <v>108</v>
      </c>
      <c r="O248" s="128" t="s">
        <v>108</v>
      </c>
      <c r="P248" s="129"/>
      <c r="Q248" s="130"/>
    </row>
    <row r="249" spans="1:17" ht="25.5" customHeight="1">
      <c r="A249" s="127">
        <v>18</v>
      </c>
      <c r="B249" s="128" t="s">
        <v>561</v>
      </c>
      <c r="C249" s="128" t="s">
        <v>106</v>
      </c>
      <c r="D249" s="128" t="s">
        <v>128</v>
      </c>
      <c r="E249" s="128" t="s">
        <v>301</v>
      </c>
      <c r="F249" s="143">
        <v>0.8</v>
      </c>
      <c r="G249" s="143"/>
      <c r="H249" s="143"/>
      <c r="I249" s="144">
        <f t="shared" si="28"/>
        <v>0.8</v>
      </c>
      <c r="J249" s="143"/>
      <c r="K249" s="143">
        <f t="shared" si="25"/>
        <v>28.8</v>
      </c>
      <c r="L249" s="143">
        <f t="shared" si="26"/>
        <v>14.4</v>
      </c>
      <c r="M249" s="143">
        <f t="shared" si="27"/>
        <v>14.4</v>
      </c>
      <c r="N249" s="128" t="s">
        <v>108</v>
      </c>
      <c r="O249" s="128" t="s">
        <v>129</v>
      </c>
      <c r="P249" s="129"/>
      <c r="Q249" s="130"/>
    </row>
    <row r="250" spans="1:17" ht="25.5" customHeight="1">
      <c r="A250" s="127">
        <v>19</v>
      </c>
      <c r="B250" s="128" t="s">
        <v>561</v>
      </c>
      <c r="C250" s="128" t="s">
        <v>106</v>
      </c>
      <c r="D250" s="128" t="s">
        <v>130</v>
      </c>
      <c r="E250" s="128" t="s">
        <v>301</v>
      </c>
      <c r="F250" s="143">
        <v>0.7</v>
      </c>
      <c r="G250" s="143"/>
      <c r="H250" s="143"/>
      <c r="I250" s="144">
        <f t="shared" si="28"/>
        <v>0.7</v>
      </c>
      <c r="J250" s="143"/>
      <c r="K250" s="143">
        <f t="shared" si="25"/>
        <v>25.2</v>
      </c>
      <c r="L250" s="143">
        <f t="shared" si="26"/>
        <v>12.6</v>
      </c>
      <c r="M250" s="143">
        <f t="shared" si="27"/>
        <v>12.6</v>
      </c>
      <c r="N250" s="128" t="s">
        <v>108</v>
      </c>
      <c r="O250" s="128" t="s">
        <v>129</v>
      </c>
      <c r="P250" s="129"/>
      <c r="Q250" s="130"/>
    </row>
    <row r="251" spans="1:17" ht="25.5" customHeight="1">
      <c r="A251" s="127">
        <v>20</v>
      </c>
      <c r="B251" s="128" t="s">
        <v>561</v>
      </c>
      <c r="C251" s="128" t="s">
        <v>106</v>
      </c>
      <c r="D251" s="128" t="s">
        <v>131</v>
      </c>
      <c r="E251" s="128" t="s">
        <v>301</v>
      </c>
      <c r="F251" s="143">
        <v>0.35</v>
      </c>
      <c r="G251" s="143"/>
      <c r="H251" s="143"/>
      <c r="I251" s="144">
        <f t="shared" si="28"/>
        <v>0.35</v>
      </c>
      <c r="J251" s="143"/>
      <c r="K251" s="143">
        <f t="shared" si="25"/>
        <v>12.6</v>
      </c>
      <c r="L251" s="143">
        <f t="shared" si="26"/>
        <v>6.3</v>
      </c>
      <c r="M251" s="143">
        <f t="shared" si="27"/>
        <v>6.3</v>
      </c>
      <c r="N251" s="128" t="s">
        <v>108</v>
      </c>
      <c r="O251" s="128" t="s">
        <v>129</v>
      </c>
      <c r="P251" s="129"/>
      <c r="Q251" s="130"/>
    </row>
    <row r="252" spans="1:17" ht="25.5" customHeight="1">
      <c r="A252" s="127">
        <v>21</v>
      </c>
      <c r="B252" s="128" t="s">
        <v>561</v>
      </c>
      <c r="C252" s="128" t="s">
        <v>106</v>
      </c>
      <c r="D252" s="128" t="s">
        <v>132</v>
      </c>
      <c r="E252" s="128" t="s">
        <v>301</v>
      </c>
      <c r="F252" s="143">
        <v>0.8</v>
      </c>
      <c r="G252" s="143"/>
      <c r="H252" s="143"/>
      <c r="I252" s="144">
        <f t="shared" si="28"/>
        <v>0.8</v>
      </c>
      <c r="J252" s="143"/>
      <c r="K252" s="143">
        <f t="shared" si="25"/>
        <v>28.8</v>
      </c>
      <c r="L252" s="143">
        <f t="shared" si="26"/>
        <v>14.4</v>
      </c>
      <c r="M252" s="143">
        <f t="shared" si="27"/>
        <v>14.4</v>
      </c>
      <c r="N252" s="128" t="s">
        <v>108</v>
      </c>
      <c r="O252" s="128" t="s">
        <v>133</v>
      </c>
      <c r="P252" s="129"/>
      <c r="Q252" s="130"/>
    </row>
    <row r="253" spans="1:17" ht="25.5" customHeight="1">
      <c r="A253" s="127">
        <v>22</v>
      </c>
      <c r="B253" s="128" t="s">
        <v>561</v>
      </c>
      <c r="C253" s="128" t="s">
        <v>106</v>
      </c>
      <c r="D253" s="128" t="s">
        <v>134</v>
      </c>
      <c r="E253" s="128" t="s">
        <v>301</v>
      </c>
      <c r="F253" s="143">
        <v>0.45</v>
      </c>
      <c r="G253" s="143"/>
      <c r="H253" s="143"/>
      <c r="I253" s="144">
        <f t="shared" si="28"/>
        <v>0.45</v>
      </c>
      <c r="J253" s="143"/>
      <c r="K253" s="143">
        <f t="shared" si="25"/>
        <v>16.2</v>
      </c>
      <c r="L253" s="143">
        <f t="shared" si="26"/>
        <v>8.1</v>
      </c>
      <c r="M253" s="143">
        <f t="shared" si="27"/>
        <v>8.1</v>
      </c>
      <c r="N253" s="128" t="s">
        <v>108</v>
      </c>
      <c r="O253" s="128" t="s">
        <v>135</v>
      </c>
      <c r="P253" s="129"/>
      <c r="Q253" s="130"/>
    </row>
    <row r="254" spans="1:17" ht="25.5" customHeight="1">
      <c r="A254" s="127">
        <v>23</v>
      </c>
      <c r="B254" s="128" t="s">
        <v>561</v>
      </c>
      <c r="C254" s="128" t="s">
        <v>106</v>
      </c>
      <c r="D254" s="128" t="s">
        <v>136</v>
      </c>
      <c r="E254" s="128" t="s">
        <v>301</v>
      </c>
      <c r="F254" s="143">
        <v>0.2</v>
      </c>
      <c r="G254" s="143"/>
      <c r="H254" s="143"/>
      <c r="I254" s="144">
        <f t="shared" si="28"/>
        <v>0.2</v>
      </c>
      <c r="J254" s="143"/>
      <c r="K254" s="143">
        <f t="shared" si="25"/>
        <v>7.2</v>
      </c>
      <c r="L254" s="143">
        <f t="shared" si="26"/>
        <v>3.6</v>
      </c>
      <c r="M254" s="143">
        <f t="shared" si="27"/>
        <v>3.6</v>
      </c>
      <c r="N254" s="128" t="s">
        <v>137</v>
      </c>
      <c r="O254" s="128" t="s">
        <v>138</v>
      </c>
      <c r="P254" s="129"/>
      <c r="Q254" s="130"/>
    </row>
    <row r="255" spans="1:17" ht="25.5" customHeight="1">
      <c r="A255" s="127">
        <v>24</v>
      </c>
      <c r="B255" s="128" t="s">
        <v>561</v>
      </c>
      <c r="C255" s="128" t="s">
        <v>106</v>
      </c>
      <c r="D255" s="128" t="s">
        <v>139</v>
      </c>
      <c r="E255" s="128" t="s">
        <v>301</v>
      </c>
      <c r="F255" s="143">
        <v>1</v>
      </c>
      <c r="G255" s="143"/>
      <c r="H255" s="143"/>
      <c r="I255" s="144">
        <f t="shared" si="28"/>
        <v>1</v>
      </c>
      <c r="J255" s="143"/>
      <c r="K255" s="143">
        <f t="shared" si="25"/>
        <v>36</v>
      </c>
      <c r="L255" s="143">
        <f t="shared" si="26"/>
        <v>18</v>
      </c>
      <c r="M255" s="143">
        <f t="shared" si="27"/>
        <v>18</v>
      </c>
      <c r="N255" s="128" t="s">
        <v>137</v>
      </c>
      <c r="O255" s="128" t="s">
        <v>140</v>
      </c>
      <c r="P255" s="129"/>
      <c r="Q255" s="130"/>
    </row>
    <row r="256" spans="1:17" ht="25.5" customHeight="1">
      <c r="A256" s="127">
        <v>25</v>
      </c>
      <c r="B256" s="128" t="s">
        <v>561</v>
      </c>
      <c r="C256" s="128" t="s">
        <v>106</v>
      </c>
      <c r="D256" s="128" t="s">
        <v>141</v>
      </c>
      <c r="E256" s="128" t="s">
        <v>301</v>
      </c>
      <c r="F256" s="143">
        <v>0.8</v>
      </c>
      <c r="G256" s="143"/>
      <c r="H256" s="143"/>
      <c r="I256" s="144">
        <f t="shared" si="28"/>
        <v>0.8</v>
      </c>
      <c r="J256" s="143"/>
      <c r="K256" s="143">
        <f t="shared" si="25"/>
        <v>28.8</v>
      </c>
      <c r="L256" s="143">
        <f t="shared" si="26"/>
        <v>14.4</v>
      </c>
      <c r="M256" s="143">
        <f t="shared" si="27"/>
        <v>14.4</v>
      </c>
      <c r="N256" s="128" t="s">
        <v>137</v>
      </c>
      <c r="O256" s="128" t="s">
        <v>140</v>
      </c>
      <c r="P256" s="129"/>
      <c r="Q256" s="130"/>
    </row>
    <row r="257" spans="1:17" ht="25.5" customHeight="1">
      <c r="A257" s="127">
        <v>26</v>
      </c>
      <c r="B257" s="128" t="s">
        <v>561</v>
      </c>
      <c r="C257" s="128" t="s">
        <v>106</v>
      </c>
      <c r="D257" s="128" t="s">
        <v>142</v>
      </c>
      <c r="E257" s="128" t="s">
        <v>301</v>
      </c>
      <c r="F257" s="143">
        <v>0.9</v>
      </c>
      <c r="G257" s="143"/>
      <c r="H257" s="143"/>
      <c r="I257" s="144">
        <f t="shared" si="28"/>
        <v>0.9</v>
      </c>
      <c r="J257" s="143"/>
      <c r="K257" s="143">
        <f t="shared" si="25"/>
        <v>32.4</v>
      </c>
      <c r="L257" s="143">
        <f t="shared" si="26"/>
        <v>16.2</v>
      </c>
      <c r="M257" s="143">
        <f t="shared" si="27"/>
        <v>16.2</v>
      </c>
      <c r="N257" s="128" t="s">
        <v>137</v>
      </c>
      <c r="O257" s="128" t="s">
        <v>143</v>
      </c>
      <c r="P257" s="129"/>
      <c r="Q257" s="130"/>
    </row>
    <row r="258" spans="1:17" ht="25.5" customHeight="1">
      <c r="A258" s="127">
        <v>27</v>
      </c>
      <c r="B258" s="128" t="s">
        <v>561</v>
      </c>
      <c r="C258" s="128" t="s">
        <v>106</v>
      </c>
      <c r="D258" s="128" t="s">
        <v>144</v>
      </c>
      <c r="E258" s="128" t="s">
        <v>301</v>
      </c>
      <c r="F258" s="143">
        <v>0.6</v>
      </c>
      <c r="G258" s="143"/>
      <c r="H258" s="143"/>
      <c r="I258" s="144">
        <f t="shared" si="28"/>
        <v>0.6</v>
      </c>
      <c r="J258" s="143"/>
      <c r="K258" s="143">
        <f t="shared" si="25"/>
        <v>21.599999999999998</v>
      </c>
      <c r="L258" s="143">
        <f t="shared" si="26"/>
        <v>10.799999999999999</v>
      </c>
      <c r="M258" s="143">
        <f t="shared" si="27"/>
        <v>10.799999999999999</v>
      </c>
      <c r="N258" s="128" t="s">
        <v>137</v>
      </c>
      <c r="O258" s="128" t="s">
        <v>143</v>
      </c>
      <c r="P258" s="129"/>
      <c r="Q258" s="130"/>
    </row>
    <row r="259" spans="1:17" ht="25.5" customHeight="1">
      <c r="A259" s="127">
        <v>28</v>
      </c>
      <c r="B259" s="128" t="s">
        <v>561</v>
      </c>
      <c r="C259" s="128" t="s">
        <v>106</v>
      </c>
      <c r="D259" s="128" t="s">
        <v>145</v>
      </c>
      <c r="E259" s="128" t="s">
        <v>301</v>
      </c>
      <c r="F259" s="143">
        <v>0.1</v>
      </c>
      <c r="G259" s="143"/>
      <c r="H259" s="143"/>
      <c r="I259" s="144">
        <f t="shared" si="28"/>
        <v>0.1</v>
      </c>
      <c r="J259" s="143"/>
      <c r="K259" s="143">
        <f t="shared" si="25"/>
        <v>3.6</v>
      </c>
      <c r="L259" s="143">
        <f t="shared" si="26"/>
        <v>1.8</v>
      </c>
      <c r="M259" s="143">
        <f t="shared" si="27"/>
        <v>1.8</v>
      </c>
      <c r="N259" s="128" t="s">
        <v>146</v>
      </c>
      <c r="O259" s="128" t="s">
        <v>147</v>
      </c>
      <c r="P259" s="129"/>
      <c r="Q259" s="130"/>
    </row>
    <row r="260" spans="1:17" ht="25.5" customHeight="1">
      <c r="A260" s="127">
        <v>29</v>
      </c>
      <c r="B260" s="128" t="s">
        <v>561</v>
      </c>
      <c r="C260" s="128" t="s">
        <v>106</v>
      </c>
      <c r="D260" s="128" t="s">
        <v>148</v>
      </c>
      <c r="E260" s="128" t="s">
        <v>301</v>
      </c>
      <c r="F260" s="143">
        <v>0.23</v>
      </c>
      <c r="G260" s="143"/>
      <c r="H260" s="143"/>
      <c r="I260" s="144">
        <f t="shared" si="28"/>
        <v>0.23</v>
      </c>
      <c r="J260" s="143"/>
      <c r="K260" s="143">
        <f t="shared" si="25"/>
        <v>8.280000000000001</v>
      </c>
      <c r="L260" s="143">
        <f t="shared" si="26"/>
        <v>4.140000000000001</v>
      </c>
      <c r="M260" s="143">
        <f t="shared" si="27"/>
        <v>4.140000000000001</v>
      </c>
      <c r="N260" s="128" t="s">
        <v>146</v>
      </c>
      <c r="O260" s="128" t="s">
        <v>149</v>
      </c>
      <c r="P260" s="129"/>
      <c r="Q260" s="130"/>
    </row>
    <row r="261" spans="1:17" ht="25.5" customHeight="1">
      <c r="A261" s="127">
        <v>30</v>
      </c>
      <c r="B261" s="128" t="s">
        <v>561</v>
      </c>
      <c r="C261" s="128" t="s">
        <v>106</v>
      </c>
      <c r="D261" s="128" t="s">
        <v>150</v>
      </c>
      <c r="E261" s="128" t="s">
        <v>301</v>
      </c>
      <c r="F261" s="143">
        <v>0.12</v>
      </c>
      <c r="G261" s="143"/>
      <c r="H261" s="143"/>
      <c r="I261" s="144">
        <f t="shared" si="28"/>
        <v>0.12</v>
      </c>
      <c r="J261" s="143"/>
      <c r="K261" s="143">
        <f t="shared" si="25"/>
        <v>4.32</v>
      </c>
      <c r="L261" s="143">
        <f t="shared" si="26"/>
        <v>2.16</v>
      </c>
      <c r="M261" s="143">
        <f t="shared" si="27"/>
        <v>2.16</v>
      </c>
      <c r="N261" s="128" t="s">
        <v>146</v>
      </c>
      <c r="O261" s="128" t="s">
        <v>149</v>
      </c>
      <c r="P261" s="129"/>
      <c r="Q261" s="130"/>
    </row>
    <row r="262" spans="1:17" ht="25.5" customHeight="1">
      <c r="A262" s="127">
        <v>31</v>
      </c>
      <c r="B262" s="128" t="s">
        <v>561</v>
      </c>
      <c r="C262" s="128" t="s">
        <v>106</v>
      </c>
      <c r="D262" s="128" t="s">
        <v>151</v>
      </c>
      <c r="E262" s="128" t="s">
        <v>301</v>
      </c>
      <c r="F262" s="143">
        <v>0.3</v>
      </c>
      <c r="G262" s="143"/>
      <c r="H262" s="143"/>
      <c r="I262" s="144">
        <f t="shared" si="28"/>
        <v>0.3</v>
      </c>
      <c r="J262" s="143"/>
      <c r="K262" s="143">
        <f t="shared" si="25"/>
        <v>10.799999999999999</v>
      </c>
      <c r="L262" s="143">
        <f t="shared" si="26"/>
        <v>5.3999999999999995</v>
      </c>
      <c r="M262" s="143">
        <f t="shared" si="27"/>
        <v>5.3999999999999995</v>
      </c>
      <c r="N262" s="128" t="s">
        <v>146</v>
      </c>
      <c r="O262" s="128" t="s">
        <v>152</v>
      </c>
      <c r="P262" s="129"/>
      <c r="Q262" s="130"/>
    </row>
    <row r="263" spans="1:17" ht="25.5" customHeight="1">
      <c r="A263" s="127">
        <v>32</v>
      </c>
      <c r="B263" s="128" t="s">
        <v>561</v>
      </c>
      <c r="C263" s="128" t="s">
        <v>106</v>
      </c>
      <c r="D263" s="128" t="s">
        <v>153</v>
      </c>
      <c r="E263" s="128" t="s">
        <v>301</v>
      </c>
      <c r="F263" s="143">
        <v>1</v>
      </c>
      <c r="G263" s="143"/>
      <c r="H263" s="143"/>
      <c r="I263" s="144">
        <f t="shared" si="28"/>
        <v>1</v>
      </c>
      <c r="J263" s="143"/>
      <c r="K263" s="143">
        <f t="shared" si="25"/>
        <v>36</v>
      </c>
      <c r="L263" s="143">
        <f t="shared" si="26"/>
        <v>18</v>
      </c>
      <c r="M263" s="143">
        <f t="shared" si="27"/>
        <v>18</v>
      </c>
      <c r="N263" s="128" t="s">
        <v>146</v>
      </c>
      <c r="O263" s="128" t="s">
        <v>152</v>
      </c>
      <c r="P263" s="129"/>
      <c r="Q263" s="130"/>
    </row>
    <row r="264" spans="1:17" ht="25.5" customHeight="1">
      <c r="A264" s="127">
        <v>33</v>
      </c>
      <c r="B264" s="128" t="s">
        <v>561</v>
      </c>
      <c r="C264" s="128" t="s">
        <v>106</v>
      </c>
      <c r="D264" s="128" t="s">
        <v>154</v>
      </c>
      <c r="E264" s="128" t="s">
        <v>301</v>
      </c>
      <c r="F264" s="143">
        <v>1</v>
      </c>
      <c r="G264" s="143"/>
      <c r="H264" s="143"/>
      <c r="I264" s="144">
        <f t="shared" si="28"/>
        <v>1</v>
      </c>
      <c r="J264" s="143"/>
      <c r="K264" s="143">
        <f t="shared" si="25"/>
        <v>36</v>
      </c>
      <c r="L264" s="143">
        <f t="shared" si="26"/>
        <v>18</v>
      </c>
      <c r="M264" s="143">
        <f t="shared" si="27"/>
        <v>18</v>
      </c>
      <c r="N264" s="128" t="s">
        <v>146</v>
      </c>
      <c r="O264" s="128" t="s">
        <v>152</v>
      </c>
      <c r="P264" s="129"/>
      <c r="Q264" s="130"/>
    </row>
    <row r="265" spans="1:17" ht="25.5" customHeight="1">
      <c r="A265" s="127">
        <v>34</v>
      </c>
      <c r="B265" s="128" t="s">
        <v>561</v>
      </c>
      <c r="C265" s="128" t="s">
        <v>106</v>
      </c>
      <c r="D265" s="128" t="s">
        <v>386</v>
      </c>
      <c r="E265" s="128" t="s">
        <v>301</v>
      </c>
      <c r="F265" s="143">
        <v>1</v>
      </c>
      <c r="G265" s="143"/>
      <c r="H265" s="143"/>
      <c r="I265" s="144">
        <f t="shared" si="28"/>
        <v>1</v>
      </c>
      <c r="J265" s="143"/>
      <c r="K265" s="143">
        <f t="shared" si="25"/>
        <v>36</v>
      </c>
      <c r="L265" s="143">
        <f t="shared" si="26"/>
        <v>18</v>
      </c>
      <c r="M265" s="143">
        <f t="shared" si="27"/>
        <v>18</v>
      </c>
      <c r="N265" s="128" t="s">
        <v>146</v>
      </c>
      <c r="O265" s="128" t="s">
        <v>152</v>
      </c>
      <c r="P265" s="129"/>
      <c r="Q265" s="130"/>
    </row>
    <row r="266" spans="1:17" ht="25.5" customHeight="1">
      <c r="A266" s="127">
        <v>35</v>
      </c>
      <c r="B266" s="128" t="s">
        <v>561</v>
      </c>
      <c r="C266" s="128" t="s">
        <v>106</v>
      </c>
      <c r="D266" s="128" t="s">
        <v>387</v>
      </c>
      <c r="E266" s="128" t="s">
        <v>301</v>
      </c>
      <c r="F266" s="143">
        <v>0.9</v>
      </c>
      <c r="G266" s="143"/>
      <c r="H266" s="143"/>
      <c r="I266" s="144">
        <f t="shared" si="28"/>
        <v>0.9</v>
      </c>
      <c r="J266" s="143"/>
      <c r="K266" s="143">
        <f t="shared" si="25"/>
        <v>32.4</v>
      </c>
      <c r="L266" s="143">
        <f t="shared" si="26"/>
        <v>16.2</v>
      </c>
      <c r="M266" s="143">
        <f t="shared" si="27"/>
        <v>16.2</v>
      </c>
      <c r="N266" s="128" t="s">
        <v>146</v>
      </c>
      <c r="O266" s="128" t="s">
        <v>388</v>
      </c>
      <c r="P266" s="129"/>
      <c r="Q266" s="130"/>
    </row>
    <row r="267" spans="1:17" ht="25.5" customHeight="1">
      <c r="A267" s="127">
        <v>36</v>
      </c>
      <c r="B267" s="128" t="s">
        <v>561</v>
      </c>
      <c r="C267" s="128" t="s">
        <v>106</v>
      </c>
      <c r="D267" s="128" t="s">
        <v>389</v>
      </c>
      <c r="E267" s="128" t="s">
        <v>301</v>
      </c>
      <c r="F267" s="143">
        <v>1.2</v>
      </c>
      <c r="G267" s="143"/>
      <c r="H267" s="143"/>
      <c r="I267" s="144">
        <f t="shared" si="28"/>
        <v>1.2</v>
      </c>
      <c r="J267" s="143"/>
      <c r="K267" s="143">
        <f t="shared" si="25"/>
        <v>43.199999999999996</v>
      </c>
      <c r="L267" s="143">
        <f t="shared" si="26"/>
        <v>21.599999999999998</v>
      </c>
      <c r="M267" s="143">
        <f t="shared" si="27"/>
        <v>21.599999999999998</v>
      </c>
      <c r="N267" s="128" t="s">
        <v>146</v>
      </c>
      <c r="O267" s="128" t="s">
        <v>30</v>
      </c>
      <c r="P267" s="129"/>
      <c r="Q267" s="130"/>
    </row>
    <row r="268" spans="1:17" ht="25.5" customHeight="1">
      <c r="A268" s="127">
        <v>37</v>
      </c>
      <c r="B268" s="128" t="s">
        <v>561</v>
      </c>
      <c r="C268" s="128" t="s">
        <v>106</v>
      </c>
      <c r="D268" s="128" t="s">
        <v>390</v>
      </c>
      <c r="E268" s="128" t="s">
        <v>301</v>
      </c>
      <c r="F268" s="143">
        <v>0.4</v>
      </c>
      <c r="G268" s="143"/>
      <c r="H268" s="143"/>
      <c r="I268" s="144">
        <f t="shared" si="28"/>
        <v>0.4</v>
      </c>
      <c r="J268" s="143"/>
      <c r="K268" s="143">
        <f t="shared" si="25"/>
        <v>14.4</v>
      </c>
      <c r="L268" s="143">
        <f t="shared" si="26"/>
        <v>7.2</v>
      </c>
      <c r="M268" s="143">
        <f t="shared" si="27"/>
        <v>7.2</v>
      </c>
      <c r="N268" s="128" t="s">
        <v>146</v>
      </c>
      <c r="O268" s="128" t="s">
        <v>391</v>
      </c>
      <c r="P268" s="129"/>
      <c r="Q268" s="130"/>
    </row>
    <row r="269" spans="1:17" ht="25.5" customHeight="1">
      <c r="A269" s="127">
        <v>38</v>
      </c>
      <c r="B269" s="128" t="s">
        <v>561</v>
      </c>
      <c r="C269" s="128" t="s">
        <v>106</v>
      </c>
      <c r="D269" s="128" t="s">
        <v>392</v>
      </c>
      <c r="E269" s="128" t="s">
        <v>301</v>
      </c>
      <c r="F269" s="143">
        <v>0.9</v>
      </c>
      <c r="G269" s="143"/>
      <c r="H269" s="143"/>
      <c r="I269" s="144">
        <f t="shared" si="28"/>
        <v>0.9</v>
      </c>
      <c r="J269" s="143"/>
      <c r="K269" s="143">
        <f t="shared" si="25"/>
        <v>32.4</v>
      </c>
      <c r="L269" s="143">
        <f t="shared" si="26"/>
        <v>16.2</v>
      </c>
      <c r="M269" s="143">
        <f t="shared" si="27"/>
        <v>16.2</v>
      </c>
      <c r="N269" s="128" t="s">
        <v>146</v>
      </c>
      <c r="O269" s="128" t="s">
        <v>33</v>
      </c>
      <c r="P269" s="129"/>
      <c r="Q269" s="130"/>
    </row>
    <row r="270" spans="1:17" ht="25.5" customHeight="1">
      <c r="A270" s="127">
        <v>39</v>
      </c>
      <c r="B270" s="128" t="s">
        <v>561</v>
      </c>
      <c r="C270" s="128" t="s">
        <v>393</v>
      </c>
      <c r="D270" s="128" t="s">
        <v>394</v>
      </c>
      <c r="E270" s="128" t="s">
        <v>301</v>
      </c>
      <c r="F270" s="143">
        <v>0.35</v>
      </c>
      <c r="G270" s="143"/>
      <c r="H270" s="143"/>
      <c r="I270" s="144">
        <f t="shared" si="28"/>
        <v>0.35</v>
      </c>
      <c r="J270" s="143"/>
      <c r="K270" s="143">
        <f t="shared" si="25"/>
        <v>12.6</v>
      </c>
      <c r="L270" s="143">
        <f t="shared" si="26"/>
        <v>6.3</v>
      </c>
      <c r="M270" s="143">
        <f t="shared" si="27"/>
        <v>6.3</v>
      </c>
      <c r="N270" s="128" t="s">
        <v>395</v>
      </c>
      <c r="O270" s="128" t="s">
        <v>395</v>
      </c>
      <c r="P270" s="129"/>
      <c r="Q270" s="130"/>
    </row>
    <row r="271" spans="1:17" ht="25.5" customHeight="1">
      <c r="A271" s="127">
        <v>40</v>
      </c>
      <c r="B271" s="128" t="s">
        <v>561</v>
      </c>
      <c r="C271" s="128" t="s">
        <v>393</v>
      </c>
      <c r="D271" s="128" t="s">
        <v>396</v>
      </c>
      <c r="E271" s="128" t="s">
        <v>301</v>
      </c>
      <c r="F271" s="143">
        <v>0.6</v>
      </c>
      <c r="G271" s="143"/>
      <c r="H271" s="143"/>
      <c r="I271" s="144">
        <f t="shared" si="28"/>
        <v>0.6</v>
      </c>
      <c r="J271" s="143"/>
      <c r="K271" s="143">
        <f t="shared" si="25"/>
        <v>21.599999999999998</v>
      </c>
      <c r="L271" s="143">
        <f t="shared" si="26"/>
        <v>10.799999999999999</v>
      </c>
      <c r="M271" s="143">
        <f t="shared" si="27"/>
        <v>10.799999999999999</v>
      </c>
      <c r="N271" s="128" t="s">
        <v>397</v>
      </c>
      <c r="O271" s="128" t="s">
        <v>397</v>
      </c>
      <c r="P271" s="129"/>
      <c r="Q271" s="130"/>
    </row>
    <row r="272" spans="1:17" ht="25.5" customHeight="1">
      <c r="A272" s="127">
        <v>41</v>
      </c>
      <c r="B272" s="128" t="s">
        <v>561</v>
      </c>
      <c r="C272" s="128" t="s">
        <v>393</v>
      </c>
      <c r="D272" s="128" t="s">
        <v>398</v>
      </c>
      <c r="E272" s="128" t="s">
        <v>301</v>
      </c>
      <c r="F272" s="143">
        <v>0.45</v>
      </c>
      <c r="G272" s="143"/>
      <c r="H272" s="143"/>
      <c r="I272" s="144">
        <f t="shared" si="28"/>
        <v>0.45</v>
      </c>
      <c r="J272" s="143"/>
      <c r="K272" s="143">
        <f t="shared" si="25"/>
        <v>16.2</v>
      </c>
      <c r="L272" s="143">
        <f t="shared" si="26"/>
        <v>8.1</v>
      </c>
      <c r="M272" s="143">
        <f t="shared" si="27"/>
        <v>8.1</v>
      </c>
      <c r="N272" s="128" t="s">
        <v>397</v>
      </c>
      <c r="O272" s="128" t="s">
        <v>397</v>
      </c>
      <c r="P272" s="129"/>
      <c r="Q272" s="130"/>
    </row>
    <row r="273" spans="1:17" ht="25.5" customHeight="1">
      <c r="A273" s="127">
        <v>42</v>
      </c>
      <c r="B273" s="128" t="s">
        <v>561</v>
      </c>
      <c r="C273" s="128" t="s">
        <v>393</v>
      </c>
      <c r="D273" s="128" t="s">
        <v>399</v>
      </c>
      <c r="E273" s="128" t="s">
        <v>400</v>
      </c>
      <c r="F273" s="143">
        <v>0.8</v>
      </c>
      <c r="G273" s="143"/>
      <c r="H273" s="143"/>
      <c r="I273" s="144">
        <f t="shared" si="28"/>
        <v>0.8</v>
      </c>
      <c r="J273" s="143"/>
      <c r="K273" s="143">
        <f t="shared" si="25"/>
        <v>28.8</v>
      </c>
      <c r="L273" s="143">
        <f t="shared" si="26"/>
        <v>14.4</v>
      </c>
      <c r="M273" s="143">
        <f t="shared" si="27"/>
        <v>14.4</v>
      </c>
      <c r="N273" s="128" t="s">
        <v>397</v>
      </c>
      <c r="O273" s="128" t="s">
        <v>397</v>
      </c>
      <c r="P273" s="129"/>
      <c r="Q273" s="130"/>
    </row>
    <row r="274" spans="1:17" ht="25.5" customHeight="1">
      <c r="A274" s="127">
        <v>43</v>
      </c>
      <c r="B274" s="128" t="s">
        <v>561</v>
      </c>
      <c r="C274" s="128" t="s">
        <v>106</v>
      </c>
      <c r="D274" s="128" t="s">
        <v>401</v>
      </c>
      <c r="E274" s="128" t="s">
        <v>301</v>
      </c>
      <c r="F274" s="143">
        <v>0.5</v>
      </c>
      <c r="G274" s="143"/>
      <c r="H274" s="143"/>
      <c r="I274" s="144">
        <f t="shared" si="28"/>
        <v>0.5</v>
      </c>
      <c r="J274" s="143"/>
      <c r="K274" s="143">
        <f t="shared" si="25"/>
        <v>18</v>
      </c>
      <c r="L274" s="143">
        <f t="shared" si="26"/>
        <v>9</v>
      </c>
      <c r="M274" s="143">
        <f t="shared" si="27"/>
        <v>9</v>
      </c>
      <c r="N274" s="128" t="s">
        <v>402</v>
      </c>
      <c r="O274" s="128" t="s">
        <v>403</v>
      </c>
      <c r="P274" s="129"/>
      <c r="Q274" s="130"/>
    </row>
    <row r="275" spans="1:17" ht="25.5" customHeight="1">
      <c r="A275" s="127">
        <v>44</v>
      </c>
      <c r="B275" s="128" t="s">
        <v>561</v>
      </c>
      <c r="C275" s="128" t="s">
        <v>800</v>
      </c>
      <c r="D275" s="128" t="s">
        <v>801</v>
      </c>
      <c r="E275" s="128" t="s">
        <v>584</v>
      </c>
      <c r="F275" s="143">
        <v>0.3</v>
      </c>
      <c r="G275" s="143"/>
      <c r="H275" s="143"/>
      <c r="I275" s="144">
        <f t="shared" si="28"/>
        <v>0.3</v>
      </c>
      <c r="J275" s="143"/>
      <c r="K275" s="143">
        <f t="shared" si="25"/>
        <v>10.799999999999999</v>
      </c>
      <c r="L275" s="143">
        <f t="shared" si="26"/>
        <v>5.3999999999999995</v>
      </c>
      <c r="M275" s="143">
        <f t="shared" si="27"/>
        <v>5.3999999999999995</v>
      </c>
      <c r="N275" s="128" t="s">
        <v>802</v>
      </c>
      <c r="O275" s="128" t="s">
        <v>803</v>
      </c>
      <c r="P275" s="129"/>
      <c r="Q275" s="130"/>
    </row>
    <row r="276" spans="1:17" ht="25.5" customHeight="1">
      <c r="A276" s="127">
        <v>45</v>
      </c>
      <c r="B276" s="128" t="s">
        <v>561</v>
      </c>
      <c r="C276" s="128" t="s">
        <v>800</v>
      </c>
      <c r="D276" s="128" t="s">
        <v>404</v>
      </c>
      <c r="E276" s="128" t="s">
        <v>584</v>
      </c>
      <c r="F276" s="143">
        <v>0.51</v>
      </c>
      <c r="G276" s="143"/>
      <c r="H276" s="143"/>
      <c r="I276" s="144">
        <f t="shared" si="28"/>
        <v>0.51</v>
      </c>
      <c r="J276" s="143"/>
      <c r="K276" s="143">
        <f t="shared" si="25"/>
        <v>18.36</v>
      </c>
      <c r="L276" s="143">
        <f t="shared" si="26"/>
        <v>9.18</v>
      </c>
      <c r="M276" s="143">
        <f t="shared" si="27"/>
        <v>9.18</v>
      </c>
      <c r="N276" s="128" t="s">
        <v>802</v>
      </c>
      <c r="O276" s="128" t="s">
        <v>803</v>
      </c>
      <c r="P276" s="129"/>
      <c r="Q276" s="130"/>
    </row>
    <row r="277" spans="1:17" ht="25.5" customHeight="1">
      <c r="A277" s="127">
        <v>46</v>
      </c>
      <c r="B277" s="128" t="s">
        <v>561</v>
      </c>
      <c r="C277" s="128" t="s">
        <v>106</v>
      </c>
      <c r="D277" s="128" t="s">
        <v>405</v>
      </c>
      <c r="E277" s="128" t="s">
        <v>301</v>
      </c>
      <c r="F277" s="143">
        <v>0.7</v>
      </c>
      <c r="G277" s="143"/>
      <c r="H277" s="143"/>
      <c r="I277" s="144">
        <f t="shared" si="28"/>
        <v>0.7</v>
      </c>
      <c r="J277" s="143"/>
      <c r="K277" s="143">
        <f t="shared" si="25"/>
        <v>25.2</v>
      </c>
      <c r="L277" s="143">
        <f t="shared" si="26"/>
        <v>12.6</v>
      </c>
      <c r="M277" s="143">
        <f t="shared" si="27"/>
        <v>12.6</v>
      </c>
      <c r="N277" s="128" t="s">
        <v>406</v>
      </c>
      <c r="O277" s="128" t="s">
        <v>407</v>
      </c>
      <c r="P277" s="129"/>
      <c r="Q277" s="130"/>
    </row>
    <row r="278" spans="1:17" ht="25.5" customHeight="1">
      <c r="A278" s="127">
        <v>47</v>
      </c>
      <c r="B278" s="128" t="s">
        <v>561</v>
      </c>
      <c r="C278" s="128" t="s">
        <v>106</v>
      </c>
      <c r="D278" s="128" t="s">
        <v>408</v>
      </c>
      <c r="E278" s="128" t="s">
        <v>301</v>
      </c>
      <c r="F278" s="143">
        <v>0.6</v>
      </c>
      <c r="G278" s="143"/>
      <c r="H278" s="143"/>
      <c r="I278" s="144">
        <f t="shared" si="28"/>
        <v>0.6</v>
      </c>
      <c r="J278" s="143"/>
      <c r="K278" s="143">
        <f t="shared" si="25"/>
        <v>21.599999999999998</v>
      </c>
      <c r="L278" s="143">
        <f t="shared" si="26"/>
        <v>10.799999999999999</v>
      </c>
      <c r="M278" s="143">
        <f t="shared" si="27"/>
        <v>10.799999999999999</v>
      </c>
      <c r="N278" s="128" t="s">
        <v>406</v>
      </c>
      <c r="O278" s="128" t="s">
        <v>407</v>
      </c>
      <c r="P278" s="129"/>
      <c r="Q278" s="130"/>
    </row>
    <row r="279" spans="1:17" ht="25.5" customHeight="1">
      <c r="A279" s="127">
        <v>48</v>
      </c>
      <c r="B279" s="128" t="s">
        <v>561</v>
      </c>
      <c r="C279" s="128" t="s">
        <v>106</v>
      </c>
      <c r="D279" s="128" t="s">
        <v>409</v>
      </c>
      <c r="E279" s="128" t="s">
        <v>301</v>
      </c>
      <c r="F279" s="143">
        <v>0.85</v>
      </c>
      <c r="G279" s="143"/>
      <c r="H279" s="143"/>
      <c r="I279" s="144">
        <f t="shared" si="28"/>
        <v>0.85</v>
      </c>
      <c r="J279" s="143"/>
      <c r="K279" s="143">
        <f t="shared" si="25"/>
        <v>30.599999999999998</v>
      </c>
      <c r="L279" s="143">
        <f t="shared" si="26"/>
        <v>15.299999999999999</v>
      </c>
      <c r="M279" s="143">
        <f t="shared" si="27"/>
        <v>15.299999999999999</v>
      </c>
      <c r="N279" s="128" t="s">
        <v>406</v>
      </c>
      <c r="O279" s="128" t="s">
        <v>407</v>
      </c>
      <c r="P279" s="129"/>
      <c r="Q279" s="130"/>
    </row>
    <row r="280" spans="1:17" ht="25.5" customHeight="1">
      <c r="A280" s="127">
        <v>49</v>
      </c>
      <c r="B280" s="128" t="s">
        <v>561</v>
      </c>
      <c r="C280" s="128" t="s">
        <v>106</v>
      </c>
      <c r="D280" s="128" t="s">
        <v>410</v>
      </c>
      <c r="E280" s="128" t="s">
        <v>301</v>
      </c>
      <c r="F280" s="143">
        <v>1</v>
      </c>
      <c r="G280" s="143"/>
      <c r="H280" s="143"/>
      <c r="I280" s="144">
        <f t="shared" si="28"/>
        <v>1</v>
      </c>
      <c r="J280" s="143"/>
      <c r="K280" s="143">
        <f t="shared" si="25"/>
        <v>36</v>
      </c>
      <c r="L280" s="143">
        <f t="shared" si="26"/>
        <v>18</v>
      </c>
      <c r="M280" s="143">
        <f t="shared" si="27"/>
        <v>18</v>
      </c>
      <c r="N280" s="128" t="s">
        <v>406</v>
      </c>
      <c r="O280" s="128" t="s">
        <v>92</v>
      </c>
      <c r="P280" s="129"/>
      <c r="Q280" s="130"/>
    </row>
    <row r="281" spans="1:17" ht="25.5" customHeight="1">
      <c r="A281" s="127">
        <v>50</v>
      </c>
      <c r="B281" s="128" t="s">
        <v>561</v>
      </c>
      <c r="C281" s="128" t="s">
        <v>106</v>
      </c>
      <c r="D281" s="128" t="s">
        <v>411</v>
      </c>
      <c r="E281" s="128" t="s">
        <v>301</v>
      </c>
      <c r="F281" s="143">
        <v>0.51</v>
      </c>
      <c r="G281" s="143"/>
      <c r="H281" s="143"/>
      <c r="I281" s="144">
        <f t="shared" si="28"/>
        <v>0.51</v>
      </c>
      <c r="J281" s="143"/>
      <c r="K281" s="143">
        <f t="shared" si="25"/>
        <v>18.36</v>
      </c>
      <c r="L281" s="143">
        <f t="shared" si="26"/>
        <v>9.18</v>
      </c>
      <c r="M281" s="143">
        <f t="shared" si="27"/>
        <v>9.18</v>
      </c>
      <c r="N281" s="128" t="s">
        <v>406</v>
      </c>
      <c r="O281" s="128" t="s">
        <v>92</v>
      </c>
      <c r="P281" s="129"/>
      <c r="Q281" s="130"/>
    </row>
    <row r="282" spans="1:17" ht="25.5" customHeight="1">
      <c r="A282" s="127">
        <v>51</v>
      </c>
      <c r="B282" s="128" t="s">
        <v>561</v>
      </c>
      <c r="C282" s="128" t="s">
        <v>106</v>
      </c>
      <c r="D282" s="128" t="s">
        <v>412</v>
      </c>
      <c r="E282" s="128" t="s">
        <v>301</v>
      </c>
      <c r="F282" s="143">
        <v>0.8</v>
      </c>
      <c r="G282" s="143"/>
      <c r="H282" s="143"/>
      <c r="I282" s="144">
        <f t="shared" si="28"/>
        <v>0.8</v>
      </c>
      <c r="J282" s="143"/>
      <c r="K282" s="143">
        <f t="shared" si="25"/>
        <v>28.8</v>
      </c>
      <c r="L282" s="143">
        <f t="shared" si="26"/>
        <v>14.4</v>
      </c>
      <c r="M282" s="143">
        <f t="shared" si="27"/>
        <v>14.4</v>
      </c>
      <c r="N282" s="128" t="s">
        <v>406</v>
      </c>
      <c r="O282" s="128" t="s">
        <v>92</v>
      </c>
      <c r="P282" s="129"/>
      <c r="Q282" s="130"/>
    </row>
    <row r="283" spans="1:17" ht="25.5" customHeight="1">
      <c r="A283" s="127">
        <v>52</v>
      </c>
      <c r="B283" s="128" t="s">
        <v>561</v>
      </c>
      <c r="C283" s="128" t="s">
        <v>106</v>
      </c>
      <c r="D283" s="128" t="s">
        <v>413</v>
      </c>
      <c r="E283" s="128" t="s">
        <v>301</v>
      </c>
      <c r="F283" s="143">
        <v>1.2</v>
      </c>
      <c r="G283" s="143"/>
      <c r="H283" s="143"/>
      <c r="I283" s="144">
        <f t="shared" si="28"/>
        <v>1.2</v>
      </c>
      <c r="J283" s="143"/>
      <c r="K283" s="143">
        <f t="shared" si="25"/>
        <v>43.199999999999996</v>
      </c>
      <c r="L283" s="143">
        <f t="shared" si="26"/>
        <v>21.599999999999998</v>
      </c>
      <c r="M283" s="143">
        <f t="shared" si="27"/>
        <v>21.599999999999998</v>
      </c>
      <c r="N283" s="128" t="s">
        <v>414</v>
      </c>
      <c r="O283" s="128" t="s">
        <v>415</v>
      </c>
      <c r="P283" s="129"/>
      <c r="Q283" s="130"/>
    </row>
    <row r="284" spans="1:17" ht="25.5" customHeight="1">
      <c r="A284" s="127">
        <v>53</v>
      </c>
      <c r="B284" s="128" t="s">
        <v>561</v>
      </c>
      <c r="C284" s="128" t="s">
        <v>106</v>
      </c>
      <c r="D284" s="128" t="s">
        <v>416</v>
      </c>
      <c r="E284" s="128" t="s">
        <v>301</v>
      </c>
      <c r="F284" s="143">
        <v>0.6</v>
      </c>
      <c r="G284" s="143"/>
      <c r="H284" s="143"/>
      <c r="I284" s="144">
        <f t="shared" si="28"/>
        <v>0.6</v>
      </c>
      <c r="J284" s="143"/>
      <c r="K284" s="143">
        <f t="shared" si="25"/>
        <v>21.599999999999998</v>
      </c>
      <c r="L284" s="143">
        <f t="shared" si="26"/>
        <v>10.799999999999999</v>
      </c>
      <c r="M284" s="143">
        <f t="shared" si="27"/>
        <v>10.799999999999999</v>
      </c>
      <c r="N284" s="128" t="s">
        <v>414</v>
      </c>
      <c r="O284" s="128" t="s">
        <v>417</v>
      </c>
      <c r="P284" s="129"/>
      <c r="Q284" s="130"/>
    </row>
    <row r="285" spans="1:17" ht="25.5" customHeight="1">
      <c r="A285" s="127">
        <v>54</v>
      </c>
      <c r="B285" s="128" t="s">
        <v>561</v>
      </c>
      <c r="C285" s="128" t="s">
        <v>106</v>
      </c>
      <c r="D285" s="128" t="s">
        <v>418</v>
      </c>
      <c r="E285" s="128" t="s">
        <v>301</v>
      </c>
      <c r="F285" s="143">
        <v>0.6</v>
      </c>
      <c r="G285" s="143"/>
      <c r="H285" s="143"/>
      <c r="I285" s="144">
        <f t="shared" si="28"/>
        <v>0.6</v>
      </c>
      <c r="J285" s="143"/>
      <c r="K285" s="143">
        <f t="shared" si="25"/>
        <v>21.599999999999998</v>
      </c>
      <c r="L285" s="143">
        <f t="shared" si="26"/>
        <v>10.799999999999999</v>
      </c>
      <c r="M285" s="143">
        <f t="shared" si="27"/>
        <v>10.799999999999999</v>
      </c>
      <c r="N285" s="128" t="s">
        <v>414</v>
      </c>
      <c r="O285" s="128" t="s">
        <v>419</v>
      </c>
      <c r="P285" s="129"/>
      <c r="Q285" s="130"/>
    </row>
    <row r="286" spans="1:17" ht="25.5" customHeight="1">
      <c r="A286" s="127">
        <v>55</v>
      </c>
      <c r="B286" s="128" t="s">
        <v>561</v>
      </c>
      <c r="C286" s="128" t="s">
        <v>106</v>
      </c>
      <c r="D286" s="128" t="s">
        <v>420</v>
      </c>
      <c r="E286" s="128" t="s">
        <v>301</v>
      </c>
      <c r="F286" s="143">
        <v>0.6</v>
      </c>
      <c r="G286" s="143"/>
      <c r="H286" s="143"/>
      <c r="I286" s="144">
        <f t="shared" si="28"/>
        <v>0.6</v>
      </c>
      <c r="J286" s="143"/>
      <c r="K286" s="143">
        <f t="shared" si="25"/>
        <v>21.599999999999998</v>
      </c>
      <c r="L286" s="143">
        <f t="shared" si="26"/>
        <v>10.799999999999999</v>
      </c>
      <c r="M286" s="143">
        <f t="shared" si="27"/>
        <v>10.799999999999999</v>
      </c>
      <c r="N286" s="128" t="s">
        <v>414</v>
      </c>
      <c r="O286" s="128" t="s">
        <v>421</v>
      </c>
      <c r="P286" s="129"/>
      <c r="Q286" s="130"/>
    </row>
    <row r="287" spans="1:17" ht="25.5" customHeight="1">
      <c r="A287" s="127">
        <v>56</v>
      </c>
      <c r="B287" s="128" t="s">
        <v>561</v>
      </c>
      <c r="C287" s="128" t="s">
        <v>106</v>
      </c>
      <c r="D287" s="128" t="s">
        <v>422</v>
      </c>
      <c r="E287" s="128" t="s">
        <v>301</v>
      </c>
      <c r="F287" s="143">
        <v>1.3</v>
      </c>
      <c r="G287" s="143"/>
      <c r="H287" s="143"/>
      <c r="I287" s="144">
        <f t="shared" si="28"/>
        <v>1.3</v>
      </c>
      <c r="J287" s="143"/>
      <c r="K287" s="143">
        <f t="shared" si="25"/>
        <v>46.800000000000004</v>
      </c>
      <c r="L287" s="143">
        <f t="shared" si="26"/>
        <v>23.400000000000002</v>
      </c>
      <c r="M287" s="143">
        <f t="shared" si="27"/>
        <v>23.400000000000002</v>
      </c>
      <c r="N287" s="128" t="s">
        <v>423</v>
      </c>
      <c r="O287" s="128" t="s">
        <v>424</v>
      </c>
      <c r="P287" s="129"/>
      <c r="Q287" s="130"/>
    </row>
    <row r="288" spans="1:17" ht="25.5" customHeight="1">
      <c r="A288" s="127">
        <v>57</v>
      </c>
      <c r="B288" s="128" t="s">
        <v>561</v>
      </c>
      <c r="C288" s="128" t="s">
        <v>106</v>
      </c>
      <c r="D288" s="128" t="s">
        <v>425</v>
      </c>
      <c r="E288" s="128" t="s">
        <v>301</v>
      </c>
      <c r="F288" s="143">
        <v>1.1</v>
      </c>
      <c r="G288" s="143"/>
      <c r="H288" s="143"/>
      <c r="I288" s="144">
        <f t="shared" si="28"/>
        <v>1.1</v>
      </c>
      <c r="J288" s="143"/>
      <c r="K288" s="143">
        <f t="shared" si="25"/>
        <v>39.6</v>
      </c>
      <c r="L288" s="143">
        <f t="shared" si="26"/>
        <v>19.8</v>
      </c>
      <c r="M288" s="143">
        <f t="shared" si="27"/>
        <v>19.8</v>
      </c>
      <c r="N288" s="128" t="s">
        <v>423</v>
      </c>
      <c r="O288" s="128" t="s">
        <v>292</v>
      </c>
      <c r="P288" s="129"/>
      <c r="Q288" s="130"/>
    </row>
    <row r="289" spans="1:17" ht="25.5" customHeight="1">
      <c r="A289" s="127">
        <v>58</v>
      </c>
      <c r="B289" s="128" t="s">
        <v>561</v>
      </c>
      <c r="C289" s="128" t="s">
        <v>106</v>
      </c>
      <c r="D289" s="128" t="s">
        <v>426</v>
      </c>
      <c r="E289" s="128" t="s">
        <v>301</v>
      </c>
      <c r="F289" s="143">
        <v>0.8</v>
      </c>
      <c r="G289" s="143"/>
      <c r="H289" s="143"/>
      <c r="I289" s="144">
        <f t="shared" si="28"/>
        <v>0.8</v>
      </c>
      <c r="J289" s="143"/>
      <c r="K289" s="143">
        <f t="shared" si="25"/>
        <v>28.8</v>
      </c>
      <c r="L289" s="143">
        <f t="shared" si="26"/>
        <v>14.4</v>
      </c>
      <c r="M289" s="143">
        <f t="shared" si="27"/>
        <v>14.4</v>
      </c>
      <c r="N289" s="128" t="s">
        <v>423</v>
      </c>
      <c r="O289" s="128" t="s">
        <v>427</v>
      </c>
      <c r="P289" s="129"/>
      <c r="Q289" s="130"/>
    </row>
    <row r="290" spans="1:17" ht="25.5" customHeight="1">
      <c r="A290" s="127">
        <v>59</v>
      </c>
      <c r="B290" s="128" t="s">
        <v>561</v>
      </c>
      <c r="C290" s="128" t="s">
        <v>106</v>
      </c>
      <c r="D290" s="128" t="s">
        <v>428</v>
      </c>
      <c r="E290" s="128" t="s">
        <v>301</v>
      </c>
      <c r="F290" s="143">
        <v>1</v>
      </c>
      <c r="G290" s="143"/>
      <c r="H290" s="143"/>
      <c r="I290" s="144">
        <f t="shared" si="28"/>
        <v>1</v>
      </c>
      <c r="J290" s="143"/>
      <c r="K290" s="143">
        <f t="shared" si="25"/>
        <v>36</v>
      </c>
      <c r="L290" s="143">
        <f t="shared" si="26"/>
        <v>18</v>
      </c>
      <c r="M290" s="143">
        <f t="shared" si="27"/>
        <v>18</v>
      </c>
      <c r="N290" s="128" t="s">
        <v>423</v>
      </c>
      <c r="O290" s="128" t="s">
        <v>429</v>
      </c>
      <c r="P290" s="129"/>
      <c r="Q290" s="130"/>
    </row>
    <row r="291" spans="1:17" ht="25.5" customHeight="1">
      <c r="A291" s="127">
        <v>60</v>
      </c>
      <c r="B291" s="128" t="s">
        <v>561</v>
      </c>
      <c r="C291" s="128" t="s">
        <v>106</v>
      </c>
      <c r="D291" s="128" t="s">
        <v>430</v>
      </c>
      <c r="E291" s="128" t="s">
        <v>301</v>
      </c>
      <c r="F291" s="143">
        <v>1</v>
      </c>
      <c r="G291" s="143"/>
      <c r="H291" s="143"/>
      <c r="I291" s="144">
        <f t="shared" si="28"/>
        <v>1</v>
      </c>
      <c r="J291" s="143"/>
      <c r="K291" s="143">
        <f t="shared" si="25"/>
        <v>36</v>
      </c>
      <c r="L291" s="143">
        <f t="shared" si="26"/>
        <v>18</v>
      </c>
      <c r="M291" s="143">
        <f t="shared" si="27"/>
        <v>18</v>
      </c>
      <c r="N291" s="128" t="s">
        <v>423</v>
      </c>
      <c r="O291" s="128" t="s">
        <v>429</v>
      </c>
      <c r="P291" s="129"/>
      <c r="Q291" s="130"/>
    </row>
    <row r="292" spans="1:17" ht="25.5" customHeight="1">
      <c r="A292" s="127">
        <v>61</v>
      </c>
      <c r="B292" s="128" t="s">
        <v>561</v>
      </c>
      <c r="C292" s="128" t="s">
        <v>106</v>
      </c>
      <c r="D292" s="128" t="s">
        <v>431</v>
      </c>
      <c r="E292" s="128" t="s">
        <v>301</v>
      </c>
      <c r="F292" s="143">
        <v>1.2</v>
      </c>
      <c r="G292" s="143"/>
      <c r="H292" s="143"/>
      <c r="I292" s="144">
        <f t="shared" si="28"/>
        <v>1.2</v>
      </c>
      <c r="J292" s="143"/>
      <c r="K292" s="143">
        <f t="shared" si="25"/>
        <v>43.199999999999996</v>
      </c>
      <c r="L292" s="143">
        <f t="shared" si="26"/>
        <v>21.599999999999998</v>
      </c>
      <c r="M292" s="143">
        <f t="shared" si="27"/>
        <v>21.599999999999998</v>
      </c>
      <c r="N292" s="128" t="s">
        <v>423</v>
      </c>
      <c r="O292" s="128" t="s">
        <v>429</v>
      </c>
      <c r="P292" s="129"/>
      <c r="Q292" s="130"/>
    </row>
    <row r="293" spans="1:17" ht="25.5" customHeight="1">
      <c r="A293" s="127"/>
      <c r="B293" s="128"/>
      <c r="C293" s="128"/>
      <c r="D293" s="128"/>
      <c r="E293" s="128"/>
      <c r="F293" s="143"/>
      <c r="G293" s="143"/>
      <c r="H293" s="143"/>
      <c r="I293" s="144"/>
      <c r="J293" s="143"/>
      <c r="K293" s="143"/>
      <c r="L293" s="143"/>
      <c r="M293" s="143"/>
      <c r="N293" s="128"/>
      <c r="O293" s="128"/>
      <c r="P293" s="129"/>
      <c r="Q293" s="130"/>
    </row>
    <row r="294" spans="1:17" ht="25.5" customHeight="1">
      <c r="A294" s="150">
        <v>40</v>
      </c>
      <c r="B294" s="155" t="s">
        <v>1046</v>
      </c>
      <c r="C294" s="156"/>
      <c r="D294" s="157"/>
      <c r="E294" s="151"/>
      <c r="F294" s="152">
        <f>SUM(F295:F334)</f>
        <v>60.000000000000014</v>
      </c>
      <c r="G294" s="152">
        <f aca="true" t="shared" si="29" ref="G294:M294">SUM(G295:G334)</f>
        <v>0</v>
      </c>
      <c r="H294" s="152">
        <f t="shared" si="29"/>
        <v>0</v>
      </c>
      <c r="I294" s="152">
        <f t="shared" si="29"/>
        <v>60.000000000000014</v>
      </c>
      <c r="J294" s="152">
        <f t="shared" si="29"/>
        <v>0</v>
      </c>
      <c r="K294" s="152">
        <f t="shared" si="29"/>
        <v>2160</v>
      </c>
      <c r="L294" s="152">
        <f t="shared" si="29"/>
        <v>1080</v>
      </c>
      <c r="M294" s="152">
        <f t="shared" si="29"/>
        <v>1080</v>
      </c>
      <c r="N294" s="151"/>
      <c r="O294" s="151"/>
      <c r="P294" s="139"/>
      <c r="Q294" s="153"/>
    </row>
    <row r="295" spans="1:17" ht="25.5" customHeight="1">
      <c r="A295" s="127">
        <v>1</v>
      </c>
      <c r="B295" s="128" t="s">
        <v>561</v>
      </c>
      <c r="C295" s="128" t="s">
        <v>804</v>
      </c>
      <c r="D295" s="128" t="s">
        <v>432</v>
      </c>
      <c r="E295" s="128" t="s">
        <v>301</v>
      </c>
      <c r="F295" s="143">
        <v>2</v>
      </c>
      <c r="G295" s="143"/>
      <c r="H295" s="143"/>
      <c r="I295" s="144">
        <f t="shared" si="28"/>
        <v>2</v>
      </c>
      <c r="J295" s="143"/>
      <c r="K295" s="143">
        <f aca="true" t="shared" si="30" ref="K295:K334">F295*36</f>
        <v>72</v>
      </c>
      <c r="L295" s="143">
        <f aca="true" t="shared" si="31" ref="L295:L334">F295*18</f>
        <v>36</v>
      </c>
      <c r="M295" s="143">
        <f aca="true" t="shared" si="32" ref="M295:M334">K295-L295</f>
        <v>36</v>
      </c>
      <c r="N295" s="128" t="s">
        <v>433</v>
      </c>
      <c r="O295" s="128" t="s">
        <v>434</v>
      </c>
      <c r="P295" s="129" t="s">
        <v>435</v>
      </c>
      <c r="Q295" s="130"/>
    </row>
    <row r="296" spans="1:17" ht="25.5" customHeight="1">
      <c r="A296" s="127">
        <v>2</v>
      </c>
      <c r="B296" s="128" t="s">
        <v>561</v>
      </c>
      <c r="C296" s="128" t="s">
        <v>804</v>
      </c>
      <c r="D296" s="128" t="s">
        <v>436</v>
      </c>
      <c r="E296" s="128" t="s">
        <v>301</v>
      </c>
      <c r="F296" s="143">
        <v>1</v>
      </c>
      <c r="G296" s="143"/>
      <c r="H296" s="143"/>
      <c r="I296" s="144">
        <f t="shared" si="28"/>
        <v>1</v>
      </c>
      <c r="J296" s="143"/>
      <c r="K296" s="143">
        <f t="shared" si="30"/>
        <v>36</v>
      </c>
      <c r="L296" s="143">
        <f t="shared" si="31"/>
        <v>18</v>
      </c>
      <c r="M296" s="143">
        <f t="shared" si="32"/>
        <v>18</v>
      </c>
      <c r="N296" s="128" t="s">
        <v>433</v>
      </c>
      <c r="O296" s="128" t="s">
        <v>434</v>
      </c>
      <c r="P296" s="129" t="s">
        <v>437</v>
      </c>
      <c r="Q296" s="130"/>
    </row>
    <row r="297" spans="1:17" ht="25.5" customHeight="1">
      <c r="A297" s="127">
        <v>3</v>
      </c>
      <c r="B297" s="128" t="s">
        <v>561</v>
      </c>
      <c r="C297" s="128" t="s">
        <v>804</v>
      </c>
      <c r="D297" s="128" t="s">
        <v>438</v>
      </c>
      <c r="E297" s="128" t="s">
        <v>301</v>
      </c>
      <c r="F297" s="143">
        <v>2.6</v>
      </c>
      <c r="G297" s="143"/>
      <c r="H297" s="143"/>
      <c r="I297" s="144">
        <f t="shared" si="28"/>
        <v>2.6</v>
      </c>
      <c r="J297" s="143"/>
      <c r="K297" s="143">
        <f t="shared" si="30"/>
        <v>93.60000000000001</v>
      </c>
      <c r="L297" s="143">
        <f t="shared" si="31"/>
        <v>46.800000000000004</v>
      </c>
      <c r="M297" s="143">
        <f t="shared" si="32"/>
        <v>46.800000000000004</v>
      </c>
      <c r="N297" s="128" t="s">
        <v>433</v>
      </c>
      <c r="O297" s="128" t="s">
        <v>439</v>
      </c>
      <c r="P297" s="129"/>
      <c r="Q297" s="130"/>
    </row>
    <row r="298" spans="1:17" ht="25.5" customHeight="1">
      <c r="A298" s="127">
        <v>4</v>
      </c>
      <c r="B298" s="128" t="s">
        <v>561</v>
      </c>
      <c r="C298" s="128" t="s">
        <v>804</v>
      </c>
      <c r="D298" s="128" t="s">
        <v>440</v>
      </c>
      <c r="E298" s="128" t="s">
        <v>301</v>
      </c>
      <c r="F298" s="143">
        <v>0.3</v>
      </c>
      <c r="G298" s="143"/>
      <c r="H298" s="143"/>
      <c r="I298" s="144">
        <f t="shared" si="28"/>
        <v>0.3</v>
      </c>
      <c r="J298" s="143"/>
      <c r="K298" s="143">
        <f t="shared" si="30"/>
        <v>10.799999999999999</v>
      </c>
      <c r="L298" s="143">
        <f t="shared" si="31"/>
        <v>5.3999999999999995</v>
      </c>
      <c r="M298" s="143">
        <f t="shared" si="32"/>
        <v>5.3999999999999995</v>
      </c>
      <c r="N298" s="128" t="s">
        <v>441</v>
      </c>
      <c r="O298" s="128" t="s">
        <v>442</v>
      </c>
      <c r="P298" s="129" t="s">
        <v>365</v>
      </c>
      <c r="Q298" s="130"/>
    </row>
    <row r="299" spans="1:17" ht="25.5" customHeight="1">
      <c r="A299" s="127">
        <v>5</v>
      </c>
      <c r="B299" s="128" t="s">
        <v>561</v>
      </c>
      <c r="C299" s="128" t="s">
        <v>804</v>
      </c>
      <c r="D299" s="128" t="s">
        <v>443</v>
      </c>
      <c r="E299" s="128" t="s">
        <v>301</v>
      </c>
      <c r="F299" s="143">
        <v>0.7</v>
      </c>
      <c r="G299" s="143"/>
      <c r="H299" s="143"/>
      <c r="I299" s="144">
        <f t="shared" si="28"/>
        <v>0.7</v>
      </c>
      <c r="J299" s="143"/>
      <c r="K299" s="143">
        <f t="shared" si="30"/>
        <v>25.2</v>
      </c>
      <c r="L299" s="143">
        <f t="shared" si="31"/>
        <v>12.6</v>
      </c>
      <c r="M299" s="143">
        <f t="shared" si="32"/>
        <v>12.6</v>
      </c>
      <c r="N299" s="128" t="s">
        <v>441</v>
      </c>
      <c r="O299" s="128" t="s">
        <v>444</v>
      </c>
      <c r="P299" s="129" t="s">
        <v>445</v>
      </c>
      <c r="Q299" s="130"/>
    </row>
    <row r="300" spans="1:17" ht="25.5" customHeight="1">
      <c r="A300" s="127">
        <v>6</v>
      </c>
      <c r="B300" s="128" t="s">
        <v>561</v>
      </c>
      <c r="C300" s="128" t="s">
        <v>804</v>
      </c>
      <c r="D300" s="128" t="s">
        <v>446</v>
      </c>
      <c r="E300" s="128" t="s">
        <v>301</v>
      </c>
      <c r="F300" s="143">
        <v>2.6</v>
      </c>
      <c r="G300" s="143"/>
      <c r="H300" s="143"/>
      <c r="I300" s="144">
        <f t="shared" si="28"/>
        <v>2.6</v>
      </c>
      <c r="J300" s="143"/>
      <c r="K300" s="143">
        <f t="shared" si="30"/>
        <v>93.60000000000001</v>
      </c>
      <c r="L300" s="143">
        <f t="shared" si="31"/>
        <v>46.800000000000004</v>
      </c>
      <c r="M300" s="143">
        <f t="shared" si="32"/>
        <v>46.800000000000004</v>
      </c>
      <c r="N300" s="128" t="s">
        <v>441</v>
      </c>
      <c r="O300" s="128" t="s">
        <v>447</v>
      </c>
      <c r="P300" s="129" t="s">
        <v>448</v>
      </c>
      <c r="Q300" s="130"/>
    </row>
    <row r="301" spans="1:17" ht="25.5" customHeight="1">
      <c r="A301" s="127">
        <v>7</v>
      </c>
      <c r="B301" s="128" t="s">
        <v>561</v>
      </c>
      <c r="C301" s="128" t="s">
        <v>804</v>
      </c>
      <c r="D301" s="128" t="s">
        <v>449</v>
      </c>
      <c r="E301" s="128" t="s">
        <v>301</v>
      </c>
      <c r="F301" s="143">
        <v>0.6</v>
      </c>
      <c r="G301" s="143"/>
      <c r="H301" s="143"/>
      <c r="I301" s="144">
        <f t="shared" si="28"/>
        <v>0.6</v>
      </c>
      <c r="J301" s="143"/>
      <c r="K301" s="143">
        <f t="shared" si="30"/>
        <v>21.599999999999998</v>
      </c>
      <c r="L301" s="143">
        <f t="shared" si="31"/>
        <v>10.799999999999999</v>
      </c>
      <c r="M301" s="143">
        <f t="shared" si="32"/>
        <v>10.799999999999999</v>
      </c>
      <c r="N301" s="128" t="s">
        <v>441</v>
      </c>
      <c r="O301" s="128" t="s">
        <v>447</v>
      </c>
      <c r="P301" s="129" t="s">
        <v>448</v>
      </c>
      <c r="Q301" s="130"/>
    </row>
    <row r="302" spans="1:17" ht="25.5" customHeight="1">
      <c r="A302" s="127">
        <v>8</v>
      </c>
      <c r="B302" s="128" t="s">
        <v>561</v>
      </c>
      <c r="C302" s="128" t="s">
        <v>804</v>
      </c>
      <c r="D302" s="128" t="s">
        <v>450</v>
      </c>
      <c r="E302" s="128" t="s">
        <v>301</v>
      </c>
      <c r="F302" s="143">
        <v>1</v>
      </c>
      <c r="G302" s="143"/>
      <c r="H302" s="143"/>
      <c r="I302" s="144">
        <f t="shared" si="28"/>
        <v>1</v>
      </c>
      <c r="J302" s="143"/>
      <c r="K302" s="143">
        <f t="shared" si="30"/>
        <v>36</v>
      </c>
      <c r="L302" s="143">
        <f t="shared" si="31"/>
        <v>18</v>
      </c>
      <c r="M302" s="143">
        <f t="shared" si="32"/>
        <v>18</v>
      </c>
      <c r="N302" s="128" t="s">
        <v>441</v>
      </c>
      <c r="O302" s="128" t="s">
        <v>451</v>
      </c>
      <c r="P302" s="129"/>
      <c r="Q302" s="130"/>
    </row>
    <row r="303" spans="1:17" ht="25.5" customHeight="1">
      <c r="A303" s="127">
        <v>9</v>
      </c>
      <c r="B303" s="128" t="s">
        <v>561</v>
      </c>
      <c r="C303" s="128" t="s">
        <v>804</v>
      </c>
      <c r="D303" s="128" t="s">
        <v>452</v>
      </c>
      <c r="E303" s="128" t="s">
        <v>301</v>
      </c>
      <c r="F303" s="143">
        <v>2.5</v>
      </c>
      <c r="G303" s="143"/>
      <c r="H303" s="143"/>
      <c r="I303" s="144">
        <f t="shared" si="28"/>
        <v>2.5</v>
      </c>
      <c r="J303" s="143"/>
      <c r="K303" s="143">
        <f t="shared" si="30"/>
        <v>90</v>
      </c>
      <c r="L303" s="143">
        <f t="shared" si="31"/>
        <v>45</v>
      </c>
      <c r="M303" s="143">
        <f t="shared" si="32"/>
        <v>45</v>
      </c>
      <c r="N303" s="128" t="s">
        <v>441</v>
      </c>
      <c r="O303" s="128" t="s">
        <v>453</v>
      </c>
      <c r="P303" s="129" t="s">
        <v>454</v>
      </c>
      <c r="Q303" s="130"/>
    </row>
    <row r="304" spans="1:17" ht="25.5" customHeight="1">
      <c r="A304" s="127">
        <v>10</v>
      </c>
      <c r="B304" s="128" t="s">
        <v>561</v>
      </c>
      <c r="C304" s="128" t="s">
        <v>804</v>
      </c>
      <c r="D304" s="128" t="s">
        <v>455</v>
      </c>
      <c r="E304" s="128" t="s">
        <v>301</v>
      </c>
      <c r="F304" s="143">
        <v>0.7</v>
      </c>
      <c r="G304" s="143"/>
      <c r="H304" s="143"/>
      <c r="I304" s="144">
        <f t="shared" si="28"/>
        <v>0.7</v>
      </c>
      <c r="J304" s="143"/>
      <c r="K304" s="143">
        <f t="shared" si="30"/>
        <v>25.2</v>
      </c>
      <c r="L304" s="143">
        <f t="shared" si="31"/>
        <v>12.6</v>
      </c>
      <c r="M304" s="143">
        <f t="shared" si="32"/>
        <v>12.6</v>
      </c>
      <c r="N304" s="128" t="s">
        <v>441</v>
      </c>
      <c r="O304" s="128" t="s">
        <v>453</v>
      </c>
      <c r="P304" s="129" t="s">
        <v>454</v>
      </c>
      <c r="Q304" s="130"/>
    </row>
    <row r="305" spans="1:17" ht="25.5" customHeight="1">
      <c r="A305" s="127">
        <v>11</v>
      </c>
      <c r="B305" s="128" t="s">
        <v>561</v>
      </c>
      <c r="C305" s="128" t="s">
        <v>804</v>
      </c>
      <c r="D305" s="128" t="s">
        <v>456</v>
      </c>
      <c r="E305" s="128" t="s">
        <v>301</v>
      </c>
      <c r="F305" s="143">
        <v>2</v>
      </c>
      <c r="G305" s="143"/>
      <c r="H305" s="143"/>
      <c r="I305" s="144">
        <f t="shared" si="28"/>
        <v>2</v>
      </c>
      <c r="J305" s="143"/>
      <c r="K305" s="143">
        <f t="shared" si="30"/>
        <v>72</v>
      </c>
      <c r="L305" s="143">
        <f t="shared" si="31"/>
        <v>36</v>
      </c>
      <c r="M305" s="143">
        <f t="shared" si="32"/>
        <v>36</v>
      </c>
      <c r="N305" s="128" t="s">
        <v>457</v>
      </c>
      <c r="O305" s="128" t="s">
        <v>458</v>
      </c>
      <c r="P305" s="129" t="s">
        <v>459</v>
      </c>
      <c r="Q305" s="130"/>
    </row>
    <row r="306" spans="1:17" ht="25.5" customHeight="1">
      <c r="A306" s="127">
        <v>12</v>
      </c>
      <c r="B306" s="128" t="s">
        <v>561</v>
      </c>
      <c r="C306" s="128" t="s">
        <v>804</v>
      </c>
      <c r="D306" s="128" t="s">
        <v>460</v>
      </c>
      <c r="E306" s="128" t="s">
        <v>301</v>
      </c>
      <c r="F306" s="143">
        <v>1.3</v>
      </c>
      <c r="G306" s="143"/>
      <c r="H306" s="143"/>
      <c r="I306" s="144">
        <f t="shared" si="28"/>
        <v>1.3</v>
      </c>
      <c r="J306" s="143"/>
      <c r="K306" s="143">
        <f t="shared" si="30"/>
        <v>46.800000000000004</v>
      </c>
      <c r="L306" s="143">
        <f t="shared" si="31"/>
        <v>23.400000000000002</v>
      </c>
      <c r="M306" s="143">
        <f t="shared" si="32"/>
        <v>23.400000000000002</v>
      </c>
      <c r="N306" s="128" t="s">
        <v>457</v>
      </c>
      <c r="O306" s="128" t="s">
        <v>461</v>
      </c>
      <c r="P306" s="129" t="s">
        <v>462</v>
      </c>
      <c r="Q306" s="130"/>
    </row>
    <row r="307" spans="1:17" ht="25.5" customHeight="1">
      <c r="A307" s="127">
        <v>13</v>
      </c>
      <c r="B307" s="128" t="s">
        <v>561</v>
      </c>
      <c r="C307" s="128" t="s">
        <v>804</v>
      </c>
      <c r="D307" s="128" t="s">
        <v>463</v>
      </c>
      <c r="E307" s="128" t="s">
        <v>301</v>
      </c>
      <c r="F307" s="143">
        <v>1.6</v>
      </c>
      <c r="G307" s="143"/>
      <c r="H307" s="143"/>
      <c r="I307" s="144">
        <f aca="true" t="shared" si="33" ref="I307:I374">F307-H307</f>
        <v>1.6</v>
      </c>
      <c r="J307" s="143"/>
      <c r="K307" s="143">
        <f t="shared" si="30"/>
        <v>57.6</v>
      </c>
      <c r="L307" s="143">
        <f t="shared" si="31"/>
        <v>28.8</v>
      </c>
      <c r="M307" s="143">
        <f t="shared" si="32"/>
        <v>28.8</v>
      </c>
      <c r="N307" s="128" t="s">
        <v>464</v>
      </c>
      <c r="O307" s="128" t="s">
        <v>465</v>
      </c>
      <c r="P307" s="129" t="s">
        <v>466</v>
      </c>
      <c r="Q307" s="130"/>
    </row>
    <row r="308" spans="1:17" ht="25.5" customHeight="1">
      <c r="A308" s="127">
        <v>14</v>
      </c>
      <c r="B308" s="128" t="s">
        <v>561</v>
      </c>
      <c r="C308" s="128" t="s">
        <v>804</v>
      </c>
      <c r="D308" s="128" t="s">
        <v>467</v>
      </c>
      <c r="E308" s="128" t="s">
        <v>301</v>
      </c>
      <c r="F308" s="143">
        <v>0.6</v>
      </c>
      <c r="G308" s="143"/>
      <c r="H308" s="143"/>
      <c r="I308" s="144">
        <f t="shared" si="33"/>
        <v>0.6</v>
      </c>
      <c r="J308" s="143"/>
      <c r="K308" s="143">
        <f t="shared" si="30"/>
        <v>21.599999999999998</v>
      </c>
      <c r="L308" s="143">
        <f t="shared" si="31"/>
        <v>10.799999999999999</v>
      </c>
      <c r="M308" s="143">
        <f t="shared" si="32"/>
        <v>10.799999999999999</v>
      </c>
      <c r="N308" s="128" t="s">
        <v>468</v>
      </c>
      <c r="O308" s="128" t="s">
        <v>12</v>
      </c>
      <c r="P308" s="129" t="s">
        <v>469</v>
      </c>
      <c r="Q308" s="130"/>
    </row>
    <row r="309" spans="1:17" ht="25.5" customHeight="1">
      <c r="A309" s="127">
        <v>15</v>
      </c>
      <c r="B309" s="128" t="s">
        <v>561</v>
      </c>
      <c r="C309" s="128" t="s">
        <v>804</v>
      </c>
      <c r="D309" s="128" t="s">
        <v>470</v>
      </c>
      <c r="E309" s="128" t="s">
        <v>301</v>
      </c>
      <c r="F309" s="143">
        <v>1.5</v>
      </c>
      <c r="G309" s="143"/>
      <c r="H309" s="143"/>
      <c r="I309" s="144">
        <f t="shared" si="33"/>
        <v>1.5</v>
      </c>
      <c r="J309" s="143"/>
      <c r="K309" s="143">
        <f t="shared" si="30"/>
        <v>54</v>
      </c>
      <c r="L309" s="143">
        <f t="shared" si="31"/>
        <v>27</v>
      </c>
      <c r="M309" s="143">
        <f t="shared" si="32"/>
        <v>27</v>
      </c>
      <c r="N309" s="128" t="s">
        <v>468</v>
      </c>
      <c r="O309" s="128" t="s">
        <v>471</v>
      </c>
      <c r="P309" s="129" t="s">
        <v>472</v>
      </c>
      <c r="Q309" s="130"/>
    </row>
    <row r="310" spans="1:17" ht="25.5" customHeight="1">
      <c r="A310" s="127">
        <v>16</v>
      </c>
      <c r="B310" s="128" t="s">
        <v>561</v>
      </c>
      <c r="C310" s="128" t="s">
        <v>804</v>
      </c>
      <c r="D310" s="128" t="s">
        <v>473</v>
      </c>
      <c r="E310" s="128" t="s">
        <v>301</v>
      </c>
      <c r="F310" s="143">
        <v>1.5</v>
      </c>
      <c r="G310" s="143"/>
      <c r="H310" s="143"/>
      <c r="I310" s="144">
        <f t="shared" si="33"/>
        <v>1.5</v>
      </c>
      <c r="J310" s="143"/>
      <c r="K310" s="143">
        <f t="shared" si="30"/>
        <v>54</v>
      </c>
      <c r="L310" s="143">
        <f t="shared" si="31"/>
        <v>27</v>
      </c>
      <c r="M310" s="143">
        <f t="shared" si="32"/>
        <v>27</v>
      </c>
      <c r="N310" s="128" t="s">
        <v>468</v>
      </c>
      <c r="O310" s="128" t="s">
        <v>474</v>
      </c>
      <c r="P310" s="129" t="s">
        <v>475</v>
      </c>
      <c r="Q310" s="130"/>
    </row>
    <row r="311" spans="1:17" ht="25.5" customHeight="1">
      <c r="A311" s="127">
        <v>17</v>
      </c>
      <c r="B311" s="128" t="s">
        <v>561</v>
      </c>
      <c r="C311" s="128" t="s">
        <v>804</v>
      </c>
      <c r="D311" s="128" t="s">
        <v>476</v>
      </c>
      <c r="E311" s="128" t="s">
        <v>301</v>
      </c>
      <c r="F311" s="143">
        <v>2</v>
      </c>
      <c r="G311" s="143"/>
      <c r="H311" s="143"/>
      <c r="I311" s="144">
        <f t="shared" si="33"/>
        <v>2</v>
      </c>
      <c r="J311" s="143"/>
      <c r="K311" s="143">
        <f t="shared" si="30"/>
        <v>72</v>
      </c>
      <c r="L311" s="143">
        <f t="shared" si="31"/>
        <v>36</v>
      </c>
      <c r="M311" s="143">
        <f t="shared" si="32"/>
        <v>36</v>
      </c>
      <c r="N311" s="128" t="s">
        <v>477</v>
      </c>
      <c r="O311" s="128" t="s">
        <v>478</v>
      </c>
      <c r="P311" s="129" t="s">
        <v>479</v>
      </c>
      <c r="Q311" s="130"/>
    </row>
    <row r="312" spans="1:17" ht="25.5" customHeight="1">
      <c r="A312" s="127">
        <v>18</v>
      </c>
      <c r="B312" s="128" t="s">
        <v>561</v>
      </c>
      <c r="C312" s="128" t="s">
        <v>804</v>
      </c>
      <c r="D312" s="128" t="s">
        <v>480</v>
      </c>
      <c r="E312" s="128" t="s">
        <v>301</v>
      </c>
      <c r="F312" s="143">
        <v>0.67</v>
      </c>
      <c r="G312" s="143"/>
      <c r="H312" s="143"/>
      <c r="I312" s="144">
        <f t="shared" si="33"/>
        <v>0.67</v>
      </c>
      <c r="J312" s="143"/>
      <c r="K312" s="143">
        <f t="shared" si="30"/>
        <v>24.12</v>
      </c>
      <c r="L312" s="143">
        <f t="shared" si="31"/>
        <v>12.06</v>
      </c>
      <c r="M312" s="143">
        <f t="shared" si="32"/>
        <v>12.06</v>
      </c>
      <c r="N312" s="128" t="s">
        <v>477</v>
      </c>
      <c r="O312" s="128" t="s">
        <v>481</v>
      </c>
      <c r="P312" s="129" t="s">
        <v>482</v>
      </c>
      <c r="Q312" s="130"/>
    </row>
    <row r="313" spans="1:17" ht="25.5" customHeight="1">
      <c r="A313" s="127">
        <v>19</v>
      </c>
      <c r="B313" s="128" t="s">
        <v>561</v>
      </c>
      <c r="C313" s="128" t="s">
        <v>804</v>
      </c>
      <c r="D313" s="128" t="s">
        <v>805</v>
      </c>
      <c r="E313" s="128" t="s">
        <v>301</v>
      </c>
      <c r="F313" s="143">
        <v>1.4</v>
      </c>
      <c r="G313" s="143"/>
      <c r="H313" s="143"/>
      <c r="I313" s="144">
        <f t="shared" si="33"/>
        <v>1.4</v>
      </c>
      <c r="J313" s="143"/>
      <c r="K313" s="143">
        <f t="shared" si="30"/>
        <v>50.4</v>
      </c>
      <c r="L313" s="143">
        <f t="shared" si="31"/>
        <v>25.2</v>
      </c>
      <c r="M313" s="143">
        <f t="shared" si="32"/>
        <v>25.2</v>
      </c>
      <c r="N313" s="128" t="s">
        <v>477</v>
      </c>
      <c r="O313" s="128" t="s">
        <v>483</v>
      </c>
      <c r="P313" s="129" t="s">
        <v>484</v>
      </c>
      <c r="Q313" s="130"/>
    </row>
    <row r="314" spans="1:17" ht="25.5" customHeight="1">
      <c r="A314" s="127">
        <v>20</v>
      </c>
      <c r="B314" s="128" t="s">
        <v>561</v>
      </c>
      <c r="C314" s="128" t="s">
        <v>804</v>
      </c>
      <c r="D314" s="128" t="s">
        <v>485</v>
      </c>
      <c r="E314" s="128" t="s">
        <v>301</v>
      </c>
      <c r="F314" s="143">
        <v>0.53</v>
      </c>
      <c r="G314" s="143"/>
      <c r="H314" s="143"/>
      <c r="I314" s="144">
        <f t="shared" si="33"/>
        <v>0.53</v>
      </c>
      <c r="J314" s="143"/>
      <c r="K314" s="143">
        <f t="shared" si="30"/>
        <v>19.080000000000002</v>
      </c>
      <c r="L314" s="143">
        <f t="shared" si="31"/>
        <v>9.540000000000001</v>
      </c>
      <c r="M314" s="143">
        <f t="shared" si="32"/>
        <v>9.540000000000001</v>
      </c>
      <c r="N314" s="128" t="s">
        <v>477</v>
      </c>
      <c r="O314" s="128" t="s">
        <v>486</v>
      </c>
      <c r="P314" s="129" t="s">
        <v>487</v>
      </c>
      <c r="Q314" s="130"/>
    </row>
    <row r="315" spans="1:17" ht="25.5" customHeight="1">
      <c r="A315" s="127">
        <v>21</v>
      </c>
      <c r="B315" s="128" t="s">
        <v>561</v>
      </c>
      <c r="C315" s="128" t="s">
        <v>804</v>
      </c>
      <c r="D315" s="128" t="s">
        <v>488</v>
      </c>
      <c r="E315" s="128" t="s">
        <v>301</v>
      </c>
      <c r="F315" s="143">
        <v>2</v>
      </c>
      <c r="G315" s="143"/>
      <c r="H315" s="143"/>
      <c r="I315" s="144">
        <f t="shared" si="33"/>
        <v>2</v>
      </c>
      <c r="J315" s="143"/>
      <c r="K315" s="143">
        <f t="shared" si="30"/>
        <v>72</v>
      </c>
      <c r="L315" s="143">
        <f t="shared" si="31"/>
        <v>36</v>
      </c>
      <c r="M315" s="143">
        <f t="shared" si="32"/>
        <v>36</v>
      </c>
      <c r="N315" s="128" t="s">
        <v>477</v>
      </c>
      <c r="O315" s="128" t="s">
        <v>489</v>
      </c>
      <c r="P315" s="129" t="s">
        <v>490</v>
      </c>
      <c r="Q315" s="130"/>
    </row>
    <row r="316" spans="1:17" ht="25.5" customHeight="1">
      <c r="A316" s="127">
        <v>22</v>
      </c>
      <c r="B316" s="128" t="s">
        <v>561</v>
      </c>
      <c r="C316" s="128" t="s">
        <v>804</v>
      </c>
      <c r="D316" s="128" t="s">
        <v>806</v>
      </c>
      <c r="E316" s="128" t="s">
        <v>301</v>
      </c>
      <c r="F316" s="143">
        <v>2.4</v>
      </c>
      <c r="G316" s="143"/>
      <c r="H316" s="143"/>
      <c r="I316" s="144">
        <f t="shared" si="33"/>
        <v>2.4</v>
      </c>
      <c r="J316" s="143"/>
      <c r="K316" s="143">
        <f t="shared" si="30"/>
        <v>86.39999999999999</v>
      </c>
      <c r="L316" s="143">
        <f t="shared" si="31"/>
        <v>43.199999999999996</v>
      </c>
      <c r="M316" s="143">
        <f t="shared" si="32"/>
        <v>43.199999999999996</v>
      </c>
      <c r="N316" s="128" t="s">
        <v>491</v>
      </c>
      <c r="O316" s="128" t="s">
        <v>492</v>
      </c>
      <c r="P316" s="129" t="s">
        <v>493</v>
      </c>
      <c r="Q316" s="130"/>
    </row>
    <row r="317" spans="1:17" ht="25.5" customHeight="1">
      <c r="A317" s="127">
        <v>23</v>
      </c>
      <c r="B317" s="128" t="s">
        <v>561</v>
      </c>
      <c r="C317" s="128" t="s">
        <v>804</v>
      </c>
      <c r="D317" s="128" t="s">
        <v>494</v>
      </c>
      <c r="E317" s="128" t="s">
        <v>301</v>
      </c>
      <c r="F317" s="143">
        <v>1.7</v>
      </c>
      <c r="G317" s="143"/>
      <c r="H317" s="143"/>
      <c r="I317" s="144">
        <f t="shared" si="33"/>
        <v>1.7</v>
      </c>
      <c r="J317" s="143"/>
      <c r="K317" s="143">
        <f t="shared" si="30"/>
        <v>61.199999999999996</v>
      </c>
      <c r="L317" s="143">
        <f t="shared" si="31"/>
        <v>30.599999999999998</v>
      </c>
      <c r="M317" s="143">
        <f t="shared" si="32"/>
        <v>30.599999999999998</v>
      </c>
      <c r="N317" s="128" t="s">
        <v>491</v>
      </c>
      <c r="O317" s="128" t="s">
        <v>495</v>
      </c>
      <c r="P317" s="129" t="s">
        <v>496</v>
      </c>
      <c r="Q317" s="130"/>
    </row>
    <row r="318" spans="1:17" ht="25.5" customHeight="1">
      <c r="A318" s="127">
        <v>24</v>
      </c>
      <c r="B318" s="128" t="s">
        <v>561</v>
      </c>
      <c r="C318" s="128" t="s">
        <v>804</v>
      </c>
      <c r="D318" s="128" t="s">
        <v>497</v>
      </c>
      <c r="E318" s="128" t="s">
        <v>301</v>
      </c>
      <c r="F318" s="143">
        <v>1.7</v>
      </c>
      <c r="G318" s="143"/>
      <c r="H318" s="143"/>
      <c r="I318" s="144">
        <f t="shared" si="33"/>
        <v>1.7</v>
      </c>
      <c r="J318" s="143"/>
      <c r="K318" s="143">
        <f t="shared" si="30"/>
        <v>61.199999999999996</v>
      </c>
      <c r="L318" s="143">
        <f t="shared" si="31"/>
        <v>30.599999999999998</v>
      </c>
      <c r="M318" s="143">
        <f t="shared" si="32"/>
        <v>30.599999999999998</v>
      </c>
      <c r="N318" s="128" t="s">
        <v>491</v>
      </c>
      <c r="O318" s="128" t="s">
        <v>498</v>
      </c>
      <c r="P318" s="129" t="s">
        <v>499</v>
      </c>
      <c r="Q318" s="130"/>
    </row>
    <row r="319" spans="1:17" ht="25.5" customHeight="1">
      <c r="A319" s="127">
        <v>25</v>
      </c>
      <c r="B319" s="128" t="s">
        <v>561</v>
      </c>
      <c r="C319" s="128" t="s">
        <v>804</v>
      </c>
      <c r="D319" s="128" t="s">
        <v>807</v>
      </c>
      <c r="E319" s="128" t="s">
        <v>301</v>
      </c>
      <c r="F319" s="143">
        <v>1.6</v>
      </c>
      <c r="G319" s="143"/>
      <c r="H319" s="143"/>
      <c r="I319" s="144">
        <f t="shared" si="33"/>
        <v>1.6</v>
      </c>
      <c r="J319" s="143"/>
      <c r="K319" s="143">
        <f t="shared" si="30"/>
        <v>57.6</v>
      </c>
      <c r="L319" s="143">
        <f t="shared" si="31"/>
        <v>28.8</v>
      </c>
      <c r="M319" s="143">
        <f t="shared" si="32"/>
        <v>28.8</v>
      </c>
      <c r="N319" s="128" t="s">
        <v>808</v>
      </c>
      <c r="O319" s="128" t="s">
        <v>809</v>
      </c>
      <c r="P319" s="129"/>
      <c r="Q319" s="130"/>
    </row>
    <row r="320" spans="1:17" ht="25.5" customHeight="1">
      <c r="A320" s="127">
        <v>26</v>
      </c>
      <c r="B320" s="128" t="s">
        <v>561</v>
      </c>
      <c r="C320" s="128" t="s">
        <v>804</v>
      </c>
      <c r="D320" s="128" t="s">
        <v>500</v>
      </c>
      <c r="E320" s="128" t="s">
        <v>301</v>
      </c>
      <c r="F320" s="143">
        <v>0.5</v>
      </c>
      <c r="G320" s="143"/>
      <c r="H320" s="143"/>
      <c r="I320" s="144">
        <f t="shared" si="33"/>
        <v>0.5</v>
      </c>
      <c r="J320" s="143"/>
      <c r="K320" s="143">
        <f t="shared" si="30"/>
        <v>18</v>
      </c>
      <c r="L320" s="143">
        <f t="shared" si="31"/>
        <v>9</v>
      </c>
      <c r="M320" s="143">
        <f t="shared" si="32"/>
        <v>9</v>
      </c>
      <c r="N320" s="128" t="s">
        <v>501</v>
      </c>
      <c r="O320" s="128" t="s">
        <v>502</v>
      </c>
      <c r="P320" s="129" t="s">
        <v>503</v>
      </c>
      <c r="Q320" s="130"/>
    </row>
    <row r="321" spans="1:17" ht="25.5" customHeight="1">
      <c r="A321" s="127">
        <v>27</v>
      </c>
      <c r="B321" s="128" t="s">
        <v>561</v>
      </c>
      <c r="C321" s="128" t="s">
        <v>804</v>
      </c>
      <c r="D321" s="128" t="s">
        <v>504</v>
      </c>
      <c r="E321" s="128" t="s">
        <v>301</v>
      </c>
      <c r="F321" s="143">
        <v>1</v>
      </c>
      <c r="G321" s="143"/>
      <c r="H321" s="143"/>
      <c r="I321" s="144">
        <f t="shared" si="33"/>
        <v>1</v>
      </c>
      <c r="J321" s="143"/>
      <c r="K321" s="143">
        <f t="shared" si="30"/>
        <v>36</v>
      </c>
      <c r="L321" s="143">
        <f t="shared" si="31"/>
        <v>18</v>
      </c>
      <c r="M321" s="143">
        <f t="shared" si="32"/>
        <v>18</v>
      </c>
      <c r="N321" s="128" t="s">
        <v>501</v>
      </c>
      <c r="O321" s="128" t="s">
        <v>505</v>
      </c>
      <c r="P321" s="129" t="s">
        <v>506</v>
      </c>
      <c r="Q321" s="130"/>
    </row>
    <row r="322" spans="1:17" ht="25.5" customHeight="1">
      <c r="A322" s="127">
        <v>28</v>
      </c>
      <c r="B322" s="128" t="s">
        <v>561</v>
      </c>
      <c r="C322" s="128" t="s">
        <v>804</v>
      </c>
      <c r="D322" s="128" t="s">
        <v>507</v>
      </c>
      <c r="E322" s="128" t="s">
        <v>301</v>
      </c>
      <c r="F322" s="143">
        <v>1.5</v>
      </c>
      <c r="G322" s="143"/>
      <c r="H322" s="143"/>
      <c r="I322" s="144">
        <f t="shared" si="33"/>
        <v>1.5</v>
      </c>
      <c r="J322" s="143"/>
      <c r="K322" s="143">
        <f t="shared" si="30"/>
        <v>54</v>
      </c>
      <c r="L322" s="143">
        <f t="shared" si="31"/>
        <v>27</v>
      </c>
      <c r="M322" s="143">
        <f t="shared" si="32"/>
        <v>27</v>
      </c>
      <c r="N322" s="128" t="s">
        <v>501</v>
      </c>
      <c r="O322" s="128" t="s">
        <v>508</v>
      </c>
      <c r="P322" s="129" t="s">
        <v>509</v>
      </c>
      <c r="Q322" s="130"/>
    </row>
    <row r="323" spans="1:17" ht="25.5" customHeight="1">
      <c r="A323" s="127">
        <v>29</v>
      </c>
      <c r="B323" s="128" t="s">
        <v>561</v>
      </c>
      <c r="C323" s="128" t="s">
        <v>804</v>
      </c>
      <c r="D323" s="128" t="s">
        <v>510</v>
      </c>
      <c r="E323" s="128" t="s">
        <v>301</v>
      </c>
      <c r="F323" s="143">
        <v>2</v>
      </c>
      <c r="G323" s="143"/>
      <c r="H323" s="143"/>
      <c r="I323" s="144">
        <f t="shared" si="33"/>
        <v>2</v>
      </c>
      <c r="J323" s="143"/>
      <c r="K323" s="143">
        <f t="shared" si="30"/>
        <v>72</v>
      </c>
      <c r="L323" s="143">
        <f t="shared" si="31"/>
        <v>36</v>
      </c>
      <c r="M323" s="143">
        <f t="shared" si="32"/>
        <v>36</v>
      </c>
      <c r="N323" s="128" t="s">
        <v>501</v>
      </c>
      <c r="O323" s="128" t="s">
        <v>511</v>
      </c>
      <c r="P323" s="129" t="s">
        <v>512</v>
      </c>
      <c r="Q323" s="130"/>
    </row>
    <row r="324" spans="1:17" ht="25.5" customHeight="1">
      <c r="A324" s="127">
        <v>30</v>
      </c>
      <c r="B324" s="128" t="s">
        <v>561</v>
      </c>
      <c r="C324" s="128" t="s">
        <v>804</v>
      </c>
      <c r="D324" s="128" t="s">
        <v>513</v>
      </c>
      <c r="E324" s="128" t="s">
        <v>301</v>
      </c>
      <c r="F324" s="143">
        <v>1.9</v>
      </c>
      <c r="G324" s="143"/>
      <c r="H324" s="143"/>
      <c r="I324" s="144">
        <f t="shared" si="33"/>
        <v>1.9</v>
      </c>
      <c r="J324" s="143"/>
      <c r="K324" s="143">
        <f t="shared" si="30"/>
        <v>68.39999999999999</v>
      </c>
      <c r="L324" s="143">
        <f t="shared" si="31"/>
        <v>34.199999999999996</v>
      </c>
      <c r="M324" s="143">
        <f t="shared" si="32"/>
        <v>34.199999999999996</v>
      </c>
      <c r="N324" s="128" t="s">
        <v>514</v>
      </c>
      <c r="O324" s="128" t="s">
        <v>515</v>
      </c>
      <c r="P324" s="129" t="s">
        <v>516</v>
      </c>
      <c r="Q324" s="130"/>
    </row>
    <row r="325" spans="1:17" ht="25.5" customHeight="1">
      <c r="A325" s="127">
        <v>31</v>
      </c>
      <c r="B325" s="128" t="s">
        <v>561</v>
      </c>
      <c r="C325" s="128" t="s">
        <v>804</v>
      </c>
      <c r="D325" s="128" t="s">
        <v>517</v>
      </c>
      <c r="E325" s="128" t="s">
        <v>301</v>
      </c>
      <c r="F325" s="143">
        <v>0.4</v>
      </c>
      <c r="G325" s="143"/>
      <c r="H325" s="143"/>
      <c r="I325" s="144">
        <f t="shared" si="33"/>
        <v>0.4</v>
      </c>
      <c r="J325" s="143"/>
      <c r="K325" s="143">
        <f t="shared" si="30"/>
        <v>14.4</v>
      </c>
      <c r="L325" s="143">
        <f t="shared" si="31"/>
        <v>7.2</v>
      </c>
      <c r="M325" s="143">
        <f t="shared" si="32"/>
        <v>7.2</v>
      </c>
      <c r="N325" s="128" t="s">
        <v>15</v>
      </c>
      <c r="O325" s="128" t="s">
        <v>518</v>
      </c>
      <c r="P325" s="129" t="s">
        <v>519</v>
      </c>
      <c r="Q325" s="130"/>
    </row>
    <row r="326" spans="1:17" ht="25.5" customHeight="1">
      <c r="A326" s="127">
        <v>32</v>
      </c>
      <c r="B326" s="128" t="s">
        <v>561</v>
      </c>
      <c r="C326" s="128" t="s">
        <v>804</v>
      </c>
      <c r="D326" s="128" t="s">
        <v>520</v>
      </c>
      <c r="E326" s="128" t="s">
        <v>301</v>
      </c>
      <c r="F326" s="143">
        <v>1.2</v>
      </c>
      <c r="G326" s="143"/>
      <c r="H326" s="143"/>
      <c r="I326" s="144">
        <f t="shared" si="33"/>
        <v>1.2</v>
      </c>
      <c r="J326" s="143"/>
      <c r="K326" s="143">
        <f t="shared" si="30"/>
        <v>43.199999999999996</v>
      </c>
      <c r="L326" s="143">
        <f t="shared" si="31"/>
        <v>21.599999999999998</v>
      </c>
      <c r="M326" s="143">
        <f t="shared" si="32"/>
        <v>21.599999999999998</v>
      </c>
      <c r="N326" s="128" t="s">
        <v>15</v>
      </c>
      <c r="O326" s="128" t="s">
        <v>521</v>
      </c>
      <c r="P326" s="129" t="s">
        <v>522</v>
      </c>
      <c r="Q326" s="130"/>
    </row>
    <row r="327" spans="1:17" ht="25.5" customHeight="1">
      <c r="A327" s="127">
        <v>33</v>
      </c>
      <c r="B327" s="128" t="s">
        <v>561</v>
      </c>
      <c r="C327" s="128" t="s">
        <v>804</v>
      </c>
      <c r="D327" s="128" t="s">
        <v>523</v>
      </c>
      <c r="E327" s="128" t="s">
        <v>301</v>
      </c>
      <c r="F327" s="143">
        <v>2.6</v>
      </c>
      <c r="G327" s="143"/>
      <c r="H327" s="143"/>
      <c r="I327" s="144">
        <f t="shared" si="33"/>
        <v>2.6</v>
      </c>
      <c r="J327" s="143"/>
      <c r="K327" s="143">
        <f t="shared" si="30"/>
        <v>93.60000000000001</v>
      </c>
      <c r="L327" s="143">
        <f t="shared" si="31"/>
        <v>46.800000000000004</v>
      </c>
      <c r="M327" s="143">
        <f t="shared" si="32"/>
        <v>46.800000000000004</v>
      </c>
      <c r="N327" s="128" t="s">
        <v>15</v>
      </c>
      <c r="O327" s="128" t="s">
        <v>524</v>
      </c>
      <c r="P327" s="129" t="s">
        <v>525</v>
      </c>
      <c r="Q327" s="130"/>
    </row>
    <row r="328" spans="1:17" ht="25.5" customHeight="1">
      <c r="A328" s="127">
        <v>34</v>
      </c>
      <c r="B328" s="128" t="s">
        <v>561</v>
      </c>
      <c r="C328" s="128" t="s">
        <v>804</v>
      </c>
      <c r="D328" s="128" t="s">
        <v>810</v>
      </c>
      <c r="E328" s="128" t="s">
        <v>301</v>
      </c>
      <c r="F328" s="143">
        <v>1.5</v>
      </c>
      <c r="G328" s="143"/>
      <c r="H328" s="143"/>
      <c r="I328" s="144">
        <f t="shared" si="33"/>
        <v>1.5</v>
      </c>
      <c r="J328" s="143"/>
      <c r="K328" s="143">
        <f t="shared" si="30"/>
        <v>54</v>
      </c>
      <c r="L328" s="143">
        <f t="shared" si="31"/>
        <v>27</v>
      </c>
      <c r="M328" s="143">
        <f t="shared" si="32"/>
        <v>27</v>
      </c>
      <c r="N328" s="128" t="s">
        <v>811</v>
      </c>
      <c r="O328" s="128" t="s">
        <v>812</v>
      </c>
      <c r="P328" s="129" t="s">
        <v>558</v>
      </c>
      <c r="Q328" s="130"/>
    </row>
    <row r="329" spans="1:17" ht="25.5" customHeight="1">
      <c r="A329" s="127">
        <v>35</v>
      </c>
      <c r="B329" s="128" t="s">
        <v>561</v>
      </c>
      <c r="C329" s="128" t="s">
        <v>804</v>
      </c>
      <c r="D329" s="128" t="s">
        <v>813</v>
      </c>
      <c r="E329" s="128" t="s">
        <v>301</v>
      </c>
      <c r="F329" s="143">
        <v>2.5</v>
      </c>
      <c r="G329" s="143"/>
      <c r="H329" s="143"/>
      <c r="I329" s="144">
        <f t="shared" si="33"/>
        <v>2.5</v>
      </c>
      <c r="J329" s="143"/>
      <c r="K329" s="143">
        <f t="shared" si="30"/>
        <v>90</v>
      </c>
      <c r="L329" s="143">
        <f t="shared" si="31"/>
        <v>45</v>
      </c>
      <c r="M329" s="143">
        <f t="shared" si="32"/>
        <v>45</v>
      </c>
      <c r="N329" s="128" t="s">
        <v>811</v>
      </c>
      <c r="O329" s="128" t="s">
        <v>814</v>
      </c>
      <c r="P329" s="129"/>
      <c r="Q329" s="130"/>
    </row>
    <row r="330" spans="1:17" ht="25.5" customHeight="1">
      <c r="A330" s="127">
        <v>36</v>
      </c>
      <c r="B330" s="128" t="s">
        <v>561</v>
      </c>
      <c r="C330" s="128" t="s">
        <v>804</v>
      </c>
      <c r="D330" s="128" t="s">
        <v>527</v>
      </c>
      <c r="E330" s="128" t="s">
        <v>301</v>
      </c>
      <c r="F330" s="143">
        <v>1.2</v>
      </c>
      <c r="G330" s="143"/>
      <c r="H330" s="143"/>
      <c r="I330" s="144">
        <f t="shared" si="33"/>
        <v>1.2</v>
      </c>
      <c r="J330" s="143"/>
      <c r="K330" s="143">
        <f t="shared" si="30"/>
        <v>43.199999999999996</v>
      </c>
      <c r="L330" s="143">
        <f t="shared" si="31"/>
        <v>21.599999999999998</v>
      </c>
      <c r="M330" s="143">
        <f t="shared" si="32"/>
        <v>21.599999999999998</v>
      </c>
      <c r="N330" s="128" t="s">
        <v>528</v>
      </c>
      <c r="O330" s="128" t="s">
        <v>529</v>
      </c>
      <c r="P330" s="129" t="s">
        <v>530</v>
      </c>
      <c r="Q330" s="130"/>
    </row>
    <row r="331" spans="1:17" ht="25.5" customHeight="1">
      <c r="A331" s="127">
        <v>37</v>
      </c>
      <c r="B331" s="128" t="s">
        <v>561</v>
      </c>
      <c r="C331" s="128" t="s">
        <v>804</v>
      </c>
      <c r="D331" s="128" t="s">
        <v>815</v>
      </c>
      <c r="E331" s="128" t="s">
        <v>301</v>
      </c>
      <c r="F331" s="143">
        <v>1.5</v>
      </c>
      <c r="G331" s="143"/>
      <c r="H331" s="143"/>
      <c r="I331" s="144">
        <f t="shared" si="33"/>
        <v>1.5</v>
      </c>
      <c r="J331" s="143"/>
      <c r="K331" s="143">
        <f t="shared" si="30"/>
        <v>54</v>
      </c>
      <c r="L331" s="143">
        <f t="shared" si="31"/>
        <v>27</v>
      </c>
      <c r="M331" s="143">
        <f t="shared" si="32"/>
        <v>27</v>
      </c>
      <c r="N331" s="128" t="s">
        <v>811</v>
      </c>
      <c r="O331" s="128" t="s">
        <v>816</v>
      </c>
      <c r="P331" s="129" t="s">
        <v>558</v>
      </c>
      <c r="Q331" s="130"/>
    </row>
    <row r="332" spans="1:17" ht="25.5" customHeight="1">
      <c r="A332" s="127">
        <v>38</v>
      </c>
      <c r="B332" s="128" t="s">
        <v>561</v>
      </c>
      <c r="C332" s="128" t="s">
        <v>804</v>
      </c>
      <c r="D332" s="128" t="s">
        <v>531</v>
      </c>
      <c r="E332" s="128" t="s">
        <v>301</v>
      </c>
      <c r="F332" s="143">
        <v>1.6</v>
      </c>
      <c r="G332" s="143"/>
      <c r="H332" s="143"/>
      <c r="I332" s="144">
        <f t="shared" si="33"/>
        <v>1.6</v>
      </c>
      <c r="J332" s="143"/>
      <c r="K332" s="143">
        <f t="shared" si="30"/>
        <v>57.6</v>
      </c>
      <c r="L332" s="143">
        <f t="shared" si="31"/>
        <v>28.8</v>
      </c>
      <c r="M332" s="143">
        <f t="shared" si="32"/>
        <v>28.8</v>
      </c>
      <c r="N332" s="128" t="s">
        <v>528</v>
      </c>
      <c r="O332" s="128" t="s">
        <v>532</v>
      </c>
      <c r="P332" s="129" t="s">
        <v>533</v>
      </c>
      <c r="Q332" s="130"/>
    </row>
    <row r="333" spans="1:17" ht="25.5" customHeight="1">
      <c r="A333" s="127">
        <v>39</v>
      </c>
      <c r="B333" s="128" t="s">
        <v>561</v>
      </c>
      <c r="C333" s="128" t="s">
        <v>804</v>
      </c>
      <c r="D333" s="128" t="s">
        <v>534</v>
      </c>
      <c r="E333" s="128" t="s">
        <v>301</v>
      </c>
      <c r="F333" s="143">
        <v>1.5</v>
      </c>
      <c r="G333" s="143"/>
      <c r="H333" s="143"/>
      <c r="I333" s="144">
        <f t="shared" si="33"/>
        <v>1.5</v>
      </c>
      <c r="J333" s="143"/>
      <c r="K333" s="143">
        <f t="shared" si="30"/>
        <v>54</v>
      </c>
      <c r="L333" s="143">
        <f t="shared" si="31"/>
        <v>27</v>
      </c>
      <c r="M333" s="143">
        <f t="shared" si="32"/>
        <v>27</v>
      </c>
      <c r="N333" s="128" t="s">
        <v>528</v>
      </c>
      <c r="O333" s="128" t="s">
        <v>532</v>
      </c>
      <c r="P333" s="129" t="s">
        <v>533</v>
      </c>
      <c r="Q333" s="130"/>
    </row>
    <row r="334" spans="1:17" ht="25.5" customHeight="1">
      <c r="A334" s="127">
        <v>40</v>
      </c>
      <c r="B334" s="128" t="s">
        <v>561</v>
      </c>
      <c r="C334" s="128" t="s">
        <v>804</v>
      </c>
      <c r="D334" s="128" t="s">
        <v>535</v>
      </c>
      <c r="E334" s="128" t="s">
        <v>301</v>
      </c>
      <c r="F334" s="143">
        <v>2.6</v>
      </c>
      <c r="G334" s="143"/>
      <c r="H334" s="143"/>
      <c r="I334" s="144">
        <f t="shared" si="33"/>
        <v>2.6</v>
      </c>
      <c r="J334" s="143"/>
      <c r="K334" s="143">
        <f t="shared" si="30"/>
        <v>93.60000000000001</v>
      </c>
      <c r="L334" s="143">
        <f t="shared" si="31"/>
        <v>46.800000000000004</v>
      </c>
      <c r="M334" s="143">
        <f t="shared" si="32"/>
        <v>46.800000000000004</v>
      </c>
      <c r="N334" s="128" t="s">
        <v>528</v>
      </c>
      <c r="O334" s="128" t="s">
        <v>536</v>
      </c>
      <c r="P334" s="129" t="s">
        <v>537</v>
      </c>
      <c r="Q334" s="130"/>
    </row>
    <row r="335" spans="1:17" ht="25.5" customHeight="1">
      <c r="A335" s="127"/>
      <c r="B335" s="128"/>
      <c r="C335" s="128"/>
      <c r="D335" s="128"/>
      <c r="E335" s="128"/>
      <c r="F335" s="143"/>
      <c r="G335" s="143"/>
      <c r="H335" s="143"/>
      <c r="I335" s="144"/>
      <c r="J335" s="143"/>
      <c r="K335" s="143"/>
      <c r="L335" s="143"/>
      <c r="M335" s="143"/>
      <c r="N335" s="128"/>
      <c r="O335" s="128"/>
      <c r="P335" s="129"/>
      <c r="Q335" s="130"/>
    </row>
    <row r="336" spans="1:17" ht="25.5" customHeight="1">
      <c r="A336" s="150">
        <v>34</v>
      </c>
      <c r="B336" s="155" t="s">
        <v>1047</v>
      </c>
      <c r="C336" s="156"/>
      <c r="D336" s="157"/>
      <c r="E336" s="151"/>
      <c r="F336" s="152">
        <f>SUM(F337:F370)</f>
        <v>50</v>
      </c>
      <c r="G336" s="152">
        <f aca="true" t="shared" si="34" ref="G336:M336">SUM(G337:G370)</f>
        <v>0</v>
      </c>
      <c r="H336" s="152">
        <f t="shared" si="34"/>
        <v>0</v>
      </c>
      <c r="I336" s="152">
        <f t="shared" si="34"/>
        <v>50</v>
      </c>
      <c r="J336" s="152">
        <f t="shared" si="34"/>
        <v>0</v>
      </c>
      <c r="K336" s="152">
        <f t="shared" si="34"/>
        <v>1800.0000000000002</v>
      </c>
      <c r="L336" s="152">
        <f t="shared" si="34"/>
        <v>900.0000000000001</v>
      </c>
      <c r="M336" s="152">
        <f t="shared" si="34"/>
        <v>900.0000000000001</v>
      </c>
      <c r="N336" s="151"/>
      <c r="O336" s="151"/>
      <c r="P336" s="139"/>
      <c r="Q336" s="153"/>
    </row>
    <row r="337" spans="1:17" ht="25.5" customHeight="1">
      <c r="A337" s="127">
        <v>1</v>
      </c>
      <c r="B337" s="128" t="s">
        <v>561</v>
      </c>
      <c r="C337" s="128" t="s">
        <v>817</v>
      </c>
      <c r="D337" s="128" t="s">
        <v>818</v>
      </c>
      <c r="E337" s="128" t="s">
        <v>584</v>
      </c>
      <c r="F337" s="143">
        <v>1.4</v>
      </c>
      <c r="G337" s="143"/>
      <c r="H337" s="143"/>
      <c r="I337" s="144">
        <f t="shared" si="33"/>
        <v>1.4</v>
      </c>
      <c r="J337" s="143"/>
      <c r="K337" s="143">
        <f aca="true" t="shared" si="35" ref="K337:K370">F337*36</f>
        <v>50.4</v>
      </c>
      <c r="L337" s="143">
        <f aca="true" t="shared" si="36" ref="L337:L370">F337*18</f>
        <v>25.2</v>
      </c>
      <c r="M337" s="143">
        <f aca="true" t="shared" si="37" ref="M337:M370">K337-L337</f>
        <v>25.2</v>
      </c>
      <c r="N337" s="128" t="s">
        <v>819</v>
      </c>
      <c r="O337" s="128" t="s">
        <v>820</v>
      </c>
      <c r="P337" s="129" t="s">
        <v>821</v>
      </c>
      <c r="Q337" s="130"/>
    </row>
    <row r="338" spans="1:17" ht="25.5" customHeight="1">
      <c r="A338" s="127">
        <v>2</v>
      </c>
      <c r="B338" s="128" t="s">
        <v>561</v>
      </c>
      <c r="C338" s="128" t="s">
        <v>817</v>
      </c>
      <c r="D338" s="128" t="s">
        <v>822</v>
      </c>
      <c r="E338" s="128" t="s">
        <v>584</v>
      </c>
      <c r="F338" s="143">
        <v>1.75</v>
      </c>
      <c r="G338" s="143"/>
      <c r="H338" s="143"/>
      <c r="I338" s="144">
        <f t="shared" si="33"/>
        <v>1.75</v>
      </c>
      <c r="J338" s="143"/>
      <c r="K338" s="143">
        <f t="shared" si="35"/>
        <v>63</v>
      </c>
      <c r="L338" s="143">
        <f t="shared" si="36"/>
        <v>31.5</v>
      </c>
      <c r="M338" s="143">
        <f t="shared" si="37"/>
        <v>31.5</v>
      </c>
      <c r="N338" s="128" t="s">
        <v>819</v>
      </c>
      <c r="O338" s="128" t="s">
        <v>820</v>
      </c>
      <c r="P338" s="129" t="s">
        <v>823</v>
      </c>
      <c r="Q338" s="130"/>
    </row>
    <row r="339" spans="1:17" ht="25.5" customHeight="1">
      <c r="A339" s="127">
        <v>3</v>
      </c>
      <c r="B339" s="128" t="s">
        <v>561</v>
      </c>
      <c r="C339" s="128" t="s">
        <v>817</v>
      </c>
      <c r="D339" s="128" t="s">
        <v>824</v>
      </c>
      <c r="E339" s="128" t="s">
        <v>584</v>
      </c>
      <c r="F339" s="143">
        <v>0.5</v>
      </c>
      <c r="G339" s="143"/>
      <c r="H339" s="143"/>
      <c r="I339" s="144">
        <f t="shared" si="33"/>
        <v>0.5</v>
      </c>
      <c r="J339" s="143"/>
      <c r="K339" s="143">
        <f t="shared" si="35"/>
        <v>18</v>
      </c>
      <c r="L339" s="143">
        <f t="shared" si="36"/>
        <v>9</v>
      </c>
      <c r="M339" s="143">
        <f t="shared" si="37"/>
        <v>9</v>
      </c>
      <c r="N339" s="128" t="s">
        <v>825</v>
      </c>
      <c r="O339" s="128" t="s">
        <v>826</v>
      </c>
      <c r="P339" s="129" t="s">
        <v>30</v>
      </c>
      <c r="Q339" s="130"/>
    </row>
    <row r="340" spans="1:17" ht="25.5" customHeight="1">
      <c r="A340" s="127">
        <v>4</v>
      </c>
      <c r="B340" s="128" t="s">
        <v>561</v>
      </c>
      <c r="C340" s="128" t="s">
        <v>817</v>
      </c>
      <c r="D340" s="128" t="s">
        <v>827</v>
      </c>
      <c r="E340" s="128" t="s">
        <v>584</v>
      </c>
      <c r="F340" s="143">
        <v>2.5</v>
      </c>
      <c r="G340" s="143"/>
      <c r="H340" s="143"/>
      <c r="I340" s="144">
        <f t="shared" si="33"/>
        <v>2.5</v>
      </c>
      <c r="J340" s="143"/>
      <c r="K340" s="143">
        <f t="shared" si="35"/>
        <v>90</v>
      </c>
      <c r="L340" s="143">
        <f t="shared" si="36"/>
        <v>45</v>
      </c>
      <c r="M340" s="143">
        <f t="shared" si="37"/>
        <v>45</v>
      </c>
      <c r="N340" s="128" t="s">
        <v>828</v>
      </c>
      <c r="O340" s="128" t="s">
        <v>829</v>
      </c>
      <c r="P340" s="129" t="s">
        <v>830</v>
      </c>
      <c r="Q340" s="130"/>
    </row>
    <row r="341" spans="1:17" ht="25.5" customHeight="1">
      <c r="A341" s="127">
        <v>5</v>
      </c>
      <c r="B341" s="128" t="s">
        <v>561</v>
      </c>
      <c r="C341" s="128" t="s">
        <v>817</v>
      </c>
      <c r="D341" s="128" t="s">
        <v>831</v>
      </c>
      <c r="E341" s="128" t="s">
        <v>584</v>
      </c>
      <c r="F341" s="143">
        <v>1.6</v>
      </c>
      <c r="G341" s="143"/>
      <c r="H341" s="143"/>
      <c r="I341" s="144">
        <f t="shared" si="33"/>
        <v>1.6</v>
      </c>
      <c r="J341" s="143"/>
      <c r="K341" s="143">
        <f t="shared" si="35"/>
        <v>57.6</v>
      </c>
      <c r="L341" s="143">
        <f t="shared" si="36"/>
        <v>28.8</v>
      </c>
      <c r="M341" s="143">
        <f t="shared" si="37"/>
        <v>28.8</v>
      </c>
      <c r="N341" s="128" t="s">
        <v>828</v>
      </c>
      <c r="O341" s="128" t="s">
        <v>832</v>
      </c>
      <c r="P341" s="129" t="s">
        <v>833</v>
      </c>
      <c r="Q341" s="130"/>
    </row>
    <row r="342" spans="1:17" ht="25.5" customHeight="1">
      <c r="A342" s="127">
        <v>6</v>
      </c>
      <c r="B342" s="128" t="s">
        <v>561</v>
      </c>
      <c r="C342" s="128" t="s">
        <v>817</v>
      </c>
      <c r="D342" s="128" t="s">
        <v>834</v>
      </c>
      <c r="E342" s="128" t="s">
        <v>584</v>
      </c>
      <c r="F342" s="143">
        <v>2.328</v>
      </c>
      <c r="G342" s="143"/>
      <c r="H342" s="143"/>
      <c r="I342" s="144">
        <f t="shared" si="33"/>
        <v>2.328</v>
      </c>
      <c r="J342" s="143"/>
      <c r="K342" s="143">
        <f t="shared" si="35"/>
        <v>83.80799999999999</v>
      </c>
      <c r="L342" s="143">
        <f t="shared" si="36"/>
        <v>41.903999999999996</v>
      </c>
      <c r="M342" s="143">
        <f t="shared" si="37"/>
        <v>41.903999999999996</v>
      </c>
      <c r="N342" s="128" t="s">
        <v>828</v>
      </c>
      <c r="O342" s="128" t="s">
        <v>835</v>
      </c>
      <c r="P342" s="129" t="s">
        <v>836</v>
      </c>
      <c r="Q342" s="130"/>
    </row>
    <row r="343" spans="1:17" ht="25.5" customHeight="1">
      <c r="A343" s="127">
        <v>7</v>
      </c>
      <c r="B343" s="128" t="s">
        <v>561</v>
      </c>
      <c r="C343" s="128" t="s">
        <v>817</v>
      </c>
      <c r="D343" s="128" t="s">
        <v>837</v>
      </c>
      <c r="E343" s="128" t="s">
        <v>584</v>
      </c>
      <c r="F343" s="143">
        <v>0.756</v>
      </c>
      <c r="G343" s="143"/>
      <c r="H343" s="143"/>
      <c r="I343" s="144">
        <f t="shared" si="33"/>
        <v>0.756</v>
      </c>
      <c r="J343" s="143"/>
      <c r="K343" s="143">
        <f t="shared" si="35"/>
        <v>27.216</v>
      </c>
      <c r="L343" s="143">
        <f t="shared" si="36"/>
        <v>13.608</v>
      </c>
      <c r="M343" s="143">
        <f t="shared" si="37"/>
        <v>13.608</v>
      </c>
      <c r="N343" s="128" t="s">
        <v>828</v>
      </c>
      <c r="O343" s="128" t="s">
        <v>838</v>
      </c>
      <c r="P343" s="129" t="s">
        <v>839</v>
      </c>
      <c r="Q343" s="130"/>
    </row>
    <row r="344" spans="1:17" ht="25.5" customHeight="1">
      <c r="A344" s="127">
        <v>8</v>
      </c>
      <c r="B344" s="128" t="s">
        <v>561</v>
      </c>
      <c r="C344" s="128" t="s">
        <v>817</v>
      </c>
      <c r="D344" s="128" t="s">
        <v>840</v>
      </c>
      <c r="E344" s="128" t="s">
        <v>584</v>
      </c>
      <c r="F344" s="143">
        <v>0.57</v>
      </c>
      <c r="G344" s="143"/>
      <c r="H344" s="143"/>
      <c r="I344" s="144">
        <f t="shared" si="33"/>
        <v>0.57</v>
      </c>
      <c r="J344" s="143"/>
      <c r="K344" s="143">
        <f t="shared" si="35"/>
        <v>20.52</v>
      </c>
      <c r="L344" s="143">
        <f t="shared" si="36"/>
        <v>10.26</v>
      </c>
      <c r="M344" s="143">
        <f t="shared" si="37"/>
        <v>10.26</v>
      </c>
      <c r="N344" s="128" t="s">
        <v>841</v>
      </c>
      <c r="O344" s="128" t="s">
        <v>842</v>
      </c>
      <c r="P344" s="129" t="s">
        <v>843</v>
      </c>
      <c r="Q344" s="130"/>
    </row>
    <row r="345" spans="1:17" ht="25.5" customHeight="1">
      <c r="A345" s="127">
        <v>9</v>
      </c>
      <c r="B345" s="128" t="s">
        <v>561</v>
      </c>
      <c r="C345" s="128" t="s">
        <v>817</v>
      </c>
      <c r="D345" s="128" t="s">
        <v>844</v>
      </c>
      <c r="E345" s="128" t="s">
        <v>584</v>
      </c>
      <c r="F345" s="143">
        <v>0.234</v>
      </c>
      <c r="G345" s="143"/>
      <c r="H345" s="143"/>
      <c r="I345" s="144">
        <f t="shared" si="33"/>
        <v>0.234</v>
      </c>
      <c r="J345" s="143"/>
      <c r="K345" s="143">
        <f t="shared" si="35"/>
        <v>8.424000000000001</v>
      </c>
      <c r="L345" s="143">
        <f t="shared" si="36"/>
        <v>4.212000000000001</v>
      </c>
      <c r="M345" s="143">
        <f t="shared" si="37"/>
        <v>4.212000000000001</v>
      </c>
      <c r="N345" s="128" t="s">
        <v>841</v>
      </c>
      <c r="O345" s="128" t="s">
        <v>842</v>
      </c>
      <c r="P345" s="129" t="s">
        <v>790</v>
      </c>
      <c r="Q345" s="130"/>
    </row>
    <row r="346" spans="1:17" ht="25.5" customHeight="1">
      <c r="A346" s="127">
        <v>10</v>
      </c>
      <c r="B346" s="128" t="s">
        <v>561</v>
      </c>
      <c r="C346" s="128" t="s">
        <v>817</v>
      </c>
      <c r="D346" s="128" t="s">
        <v>845</v>
      </c>
      <c r="E346" s="128" t="s">
        <v>584</v>
      </c>
      <c r="F346" s="143">
        <v>1.2</v>
      </c>
      <c r="G346" s="143"/>
      <c r="H346" s="143"/>
      <c r="I346" s="144">
        <f t="shared" si="33"/>
        <v>1.2</v>
      </c>
      <c r="J346" s="143"/>
      <c r="K346" s="143">
        <f t="shared" si="35"/>
        <v>43.199999999999996</v>
      </c>
      <c r="L346" s="143">
        <f t="shared" si="36"/>
        <v>21.599999999999998</v>
      </c>
      <c r="M346" s="143">
        <f t="shared" si="37"/>
        <v>21.599999999999998</v>
      </c>
      <c r="N346" s="128" t="s">
        <v>841</v>
      </c>
      <c r="O346" s="128" t="s">
        <v>842</v>
      </c>
      <c r="P346" s="129" t="s">
        <v>846</v>
      </c>
      <c r="Q346" s="130"/>
    </row>
    <row r="347" spans="1:17" ht="25.5" customHeight="1">
      <c r="A347" s="127">
        <v>11</v>
      </c>
      <c r="B347" s="128" t="s">
        <v>561</v>
      </c>
      <c r="C347" s="128" t="s">
        <v>817</v>
      </c>
      <c r="D347" s="128" t="s">
        <v>847</v>
      </c>
      <c r="E347" s="128" t="s">
        <v>584</v>
      </c>
      <c r="F347" s="143">
        <v>1</v>
      </c>
      <c r="G347" s="143"/>
      <c r="H347" s="143"/>
      <c r="I347" s="144">
        <f t="shared" si="33"/>
        <v>1</v>
      </c>
      <c r="J347" s="143"/>
      <c r="K347" s="143">
        <f t="shared" si="35"/>
        <v>36</v>
      </c>
      <c r="L347" s="143">
        <f t="shared" si="36"/>
        <v>18</v>
      </c>
      <c r="M347" s="143">
        <f t="shared" si="37"/>
        <v>18</v>
      </c>
      <c r="N347" s="128" t="s">
        <v>848</v>
      </c>
      <c r="O347" s="128" t="s">
        <v>849</v>
      </c>
      <c r="P347" s="129" t="s">
        <v>850</v>
      </c>
      <c r="Q347" s="130"/>
    </row>
    <row r="348" spans="1:17" ht="25.5" customHeight="1">
      <c r="A348" s="127">
        <v>12</v>
      </c>
      <c r="B348" s="128" t="s">
        <v>561</v>
      </c>
      <c r="C348" s="128" t="s">
        <v>817</v>
      </c>
      <c r="D348" s="128" t="s">
        <v>851</v>
      </c>
      <c r="E348" s="128" t="s">
        <v>584</v>
      </c>
      <c r="F348" s="143">
        <v>2.12</v>
      </c>
      <c r="G348" s="143"/>
      <c r="H348" s="143"/>
      <c r="I348" s="144">
        <f t="shared" si="33"/>
        <v>2.12</v>
      </c>
      <c r="J348" s="143"/>
      <c r="K348" s="143">
        <f t="shared" si="35"/>
        <v>76.32000000000001</v>
      </c>
      <c r="L348" s="143">
        <f t="shared" si="36"/>
        <v>38.160000000000004</v>
      </c>
      <c r="M348" s="143">
        <f t="shared" si="37"/>
        <v>38.160000000000004</v>
      </c>
      <c r="N348" s="128" t="s">
        <v>848</v>
      </c>
      <c r="O348" s="128" t="s">
        <v>852</v>
      </c>
      <c r="P348" s="129" t="s">
        <v>853</v>
      </c>
      <c r="Q348" s="130"/>
    </row>
    <row r="349" spans="1:17" ht="25.5" customHeight="1">
      <c r="A349" s="127">
        <v>13</v>
      </c>
      <c r="B349" s="128" t="s">
        <v>561</v>
      </c>
      <c r="C349" s="128" t="s">
        <v>817</v>
      </c>
      <c r="D349" s="128" t="s">
        <v>854</v>
      </c>
      <c r="E349" s="128" t="s">
        <v>584</v>
      </c>
      <c r="F349" s="143">
        <v>0.7</v>
      </c>
      <c r="G349" s="143"/>
      <c r="H349" s="143"/>
      <c r="I349" s="144">
        <f t="shared" si="33"/>
        <v>0.7</v>
      </c>
      <c r="J349" s="143"/>
      <c r="K349" s="143">
        <f t="shared" si="35"/>
        <v>25.2</v>
      </c>
      <c r="L349" s="143">
        <f t="shared" si="36"/>
        <v>12.6</v>
      </c>
      <c r="M349" s="143">
        <f t="shared" si="37"/>
        <v>12.6</v>
      </c>
      <c r="N349" s="128" t="s">
        <v>848</v>
      </c>
      <c r="O349" s="128" t="s">
        <v>855</v>
      </c>
      <c r="P349" s="129" t="s">
        <v>856</v>
      </c>
      <c r="Q349" s="130"/>
    </row>
    <row r="350" spans="1:17" ht="25.5" customHeight="1">
      <c r="A350" s="127">
        <v>14</v>
      </c>
      <c r="B350" s="128" t="s">
        <v>561</v>
      </c>
      <c r="C350" s="128" t="s">
        <v>817</v>
      </c>
      <c r="D350" s="128" t="s">
        <v>857</v>
      </c>
      <c r="E350" s="128" t="s">
        <v>584</v>
      </c>
      <c r="F350" s="143">
        <v>2</v>
      </c>
      <c r="G350" s="143"/>
      <c r="H350" s="143"/>
      <c r="I350" s="144">
        <f t="shared" si="33"/>
        <v>2</v>
      </c>
      <c r="J350" s="143"/>
      <c r="K350" s="143">
        <f t="shared" si="35"/>
        <v>72</v>
      </c>
      <c r="L350" s="143">
        <f t="shared" si="36"/>
        <v>36</v>
      </c>
      <c r="M350" s="143">
        <f t="shared" si="37"/>
        <v>36</v>
      </c>
      <c r="N350" s="128" t="s">
        <v>848</v>
      </c>
      <c r="O350" s="128" t="s">
        <v>858</v>
      </c>
      <c r="P350" s="129" t="s">
        <v>859</v>
      </c>
      <c r="Q350" s="130"/>
    </row>
    <row r="351" spans="1:17" ht="25.5" customHeight="1">
      <c r="A351" s="127">
        <v>15</v>
      </c>
      <c r="B351" s="128" t="s">
        <v>561</v>
      </c>
      <c r="C351" s="128" t="s">
        <v>817</v>
      </c>
      <c r="D351" s="128" t="s">
        <v>860</v>
      </c>
      <c r="E351" s="128" t="s">
        <v>584</v>
      </c>
      <c r="F351" s="143">
        <v>0.597</v>
      </c>
      <c r="G351" s="143"/>
      <c r="H351" s="143"/>
      <c r="I351" s="144">
        <f t="shared" si="33"/>
        <v>0.597</v>
      </c>
      <c r="J351" s="143"/>
      <c r="K351" s="143">
        <f t="shared" si="35"/>
        <v>21.491999999999997</v>
      </c>
      <c r="L351" s="143">
        <f t="shared" si="36"/>
        <v>10.745999999999999</v>
      </c>
      <c r="M351" s="143">
        <f t="shared" si="37"/>
        <v>10.745999999999999</v>
      </c>
      <c r="N351" s="128" t="s">
        <v>861</v>
      </c>
      <c r="O351" s="128" t="s">
        <v>862</v>
      </c>
      <c r="P351" s="129" t="s">
        <v>863</v>
      </c>
      <c r="Q351" s="130"/>
    </row>
    <row r="352" spans="1:17" ht="25.5" customHeight="1">
      <c r="A352" s="127">
        <v>16</v>
      </c>
      <c r="B352" s="128" t="s">
        <v>561</v>
      </c>
      <c r="C352" s="128" t="s">
        <v>817</v>
      </c>
      <c r="D352" s="128" t="s">
        <v>864</v>
      </c>
      <c r="E352" s="128" t="s">
        <v>584</v>
      </c>
      <c r="F352" s="143">
        <v>3.68</v>
      </c>
      <c r="G352" s="143"/>
      <c r="H352" s="143"/>
      <c r="I352" s="144">
        <f t="shared" si="33"/>
        <v>3.68</v>
      </c>
      <c r="J352" s="143"/>
      <c r="K352" s="143">
        <f t="shared" si="35"/>
        <v>132.48000000000002</v>
      </c>
      <c r="L352" s="143">
        <f t="shared" si="36"/>
        <v>66.24000000000001</v>
      </c>
      <c r="M352" s="143">
        <f t="shared" si="37"/>
        <v>66.24000000000001</v>
      </c>
      <c r="N352" s="128" t="s">
        <v>865</v>
      </c>
      <c r="O352" s="128" t="s">
        <v>866</v>
      </c>
      <c r="P352" s="129" t="s">
        <v>867</v>
      </c>
      <c r="Q352" s="130"/>
    </row>
    <row r="353" spans="1:17" ht="25.5" customHeight="1">
      <c r="A353" s="127">
        <v>17</v>
      </c>
      <c r="B353" s="128" t="s">
        <v>561</v>
      </c>
      <c r="C353" s="128" t="s">
        <v>817</v>
      </c>
      <c r="D353" s="128" t="s">
        <v>868</v>
      </c>
      <c r="E353" s="128" t="s">
        <v>584</v>
      </c>
      <c r="F353" s="143">
        <v>1.2</v>
      </c>
      <c r="G353" s="143"/>
      <c r="H353" s="143"/>
      <c r="I353" s="144">
        <f t="shared" si="33"/>
        <v>1.2</v>
      </c>
      <c r="J353" s="143"/>
      <c r="K353" s="143">
        <f t="shared" si="35"/>
        <v>43.199999999999996</v>
      </c>
      <c r="L353" s="143">
        <f t="shared" si="36"/>
        <v>21.599999999999998</v>
      </c>
      <c r="M353" s="143">
        <f t="shared" si="37"/>
        <v>21.599999999999998</v>
      </c>
      <c r="N353" s="128" t="s">
        <v>865</v>
      </c>
      <c r="O353" s="128" t="s">
        <v>869</v>
      </c>
      <c r="P353" s="129" t="s">
        <v>870</v>
      </c>
      <c r="Q353" s="130"/>
    </row>
    <row r="354" spans="1:17" ht="25.5" customHeight="1">
      <c r="A354" s="127">
        <v>18</v>
      </c>
      <c r="B354" s="128" t="s">
        <v>561</v>
      </c>
      <c r="C354" s="128" t="s">
        <v>817</v>
      </c>
      <c r="D354" s="128" t="s">
        <v>871</v>
      </c>
      <c r="E354" s="128" t="s">
        <v>584</v>
      </c>
      <c r="F354" s="143">
        <v>2.2</v>
      </c>
      <c r="G354" s="143"/>
      <c r="H354" s="143"/>
      <c r="I354" s="144">
        <f t="shared" si="33"/>
        <v>2.2</v>
      </c>
      <c r="J354" s="143"/>
      <c r="K354" s="143">
        <f t="shared" si="35"/>
        <v>79.2</v>
      </c>
      <c r="L354" s="143">
        <f t="shared" si="36"/>
        <v>39.6</v>
      </c>
      <c r="M354" s="143">
        <f t="shared" si="37"/>
        <v>39.6</v>
      </c>
      <c r="N354" s="128" t="s">
        <v>872</v>
      </c>
      <c r="O354" s="128" t="s">
        <v>873</v>
      </c>
      <c r="P354" s="129" t="s">
        <v>874</v>
      </c>
      <c r="Q354" s="130"/>
    </row>
    <row r="355" spans="1:17" ht="25.5" customHeight="1">
      <c r="A355" s="127">
        <v>19</v>
      </c>
      <c r="B355" s="128" t="s">
        <v>561</v>
      </c>
      <c r="C355" s="128" t="s">
        <v>817</v>
      </c>
      <c r="D355" s="128" t="s">
        <v>875</v>
      </c>
      <c r="E355" s="128" t="s">
        <v>584</v>
      </c>
      <c r="F355" s="143">
        <v>0.533</v>
      </c>
      <c r="G355" s="143"/>
      <c r="H355" s="143"/>
      <c r="I355" s="144">
        <f t="shared" si="33"/>
        <v>0.533</v>
      </c>
      <c r="J355" s="143"/>
      <c r="K355" s="143">
        <f t="shared" si="35"/>
        <v>19.188000000000002</v>
      </c>
      <c r="L355" s="143">
        <f t="shared" si="36"/>
        <v>9.594000000000001</v>
      </c>
      <c r="M355" s="143">
        <f t="shared" si="37"/>
        <v>9.594000000000001</v>
      </c>
      <c r="N355" s="128" t="s">
        <v>872</v>
      </c>
      <c r="O355" s="128" t="s">
        <v>876</v>
      </c>
      <c r="P355" s="129" t="s">
        <v>877</v>
      </c>
      <c r="Q355" s="130"/>
    </row>
    <row r="356" spans="1:17" ht="25.5" customHeight="1">
      <c r="A356" s="127">
        <v>20</v>
      </c>
      <c r="B356" s="128" t="s">
        <v>561</v>
      </c>
      <c r="C356" s="128" t="s">
        <v>817</v>
      </c>
      <c r="D356" s="128" t="s">
        <v>878</v>
      </c>
      <c r="E356" s="128" t="s">
        <v>584</v>
      </c>
      <c r="F356" s="143">
        <v>2.464</v>
      </c>
      <c r="G356" s="143"/>
      <c r="H356" s="143"/>
      <c r="I356" s="144">
        <f t="shared" si="33"/>
        <v>2.464</v>
      </c>
      <c r="J356" s="143"/>
      <c r="K356" s="143">
        <f t="shared" si="35"/>
        <v>88.704</v>
      </c>
      <c r="L356" s="143">
        <f t="shared" si="36"/>
        <v>44.352</v>
      </c>
      <c r="M356" s="143">
        <f t="shared" si="37"/>
        <v>44.352</v>
      </c>
      <c r="N356" s="128" t="s">
        <v>872</v>
      </c>
      <c r="O356" s="128" t="s">
        <v>879</v>
      </c>
      <c r="P356" s="129" t="s">
        <v>880</v>
      </c>
      <c r="Q356" s="130"/>
    </row>
    <row r="357" spans="1:17" ht="25.5" customHeight="1">
      <c r="A357" s="127">
        <v>21</v>
      </c>
      <c r="B357" s="128" t="s">
        <v>561</v>
      </c>
      <c r="C357" s="128" t="s">
        <v>817</v>
      </c>
      <c r="D357" s="128" t="s">
        <v>881</v>
      </c>
      <c r="E357" s="128" t="s">
        <v>584</v>
      </c>
      <c r="F357" s="143">
        <v>1.123</v>
      </c>
      <c r="G357" s="143"/>
      <c r="H357" s="143"/>
      <c r="I357" s="144">
        <f t="shared" si="33"/>
        <v>1.123</v>
      </c>
      <c r="J357" s="143"/>
      <c r="K357" s="143">
        <f t="shared" si="35"/>
        <v>40.428</v>
      </c>
      <c r="L357" s="143">
        <f t="shared" si="36"/>
        <v>20.214</v>
      </c>
      <c r="M357" s="143">
        <f t="shared" si="37"/>
        <v>20.214</v>
      </c>
      <c r="N357" s="128" t="s">
        <v>872</v>
      </c>
      <c r="O357" s="128" t="s">
        <v>879</v>
      </c>
      <c r="P357" s="129" t="s">
        <v>880</v>
      </c>
      <c r="Q357" s="130"/>
    </row>
    <row r="358" spans="1:17" ht="25.5" customHeight="1">
      <c r="A358" s="127">
        <v>22</v>
      </c>
      <c r="B358" s="128" t="s">
        <v>561</v>
      </c>
      <c r="C358" s="128" t="s">
        <v>817</v>
      </c>
      <c r="D358" s="128" t="s">
        <v>882</v>
      </c>
      <c r="E358" s="128" t="s">
        <v>584</v>
      </c>
      <c r="F358" s="143">
        <v>0.4</v>
      </c>
      <c r="G358" s="143"/>
      <c r="H358" s="143"/>
      <c r="I358" s="144">
        <f t="shared" si="33"/>
        <v>0.4</v>
      </c>
      <c r="J358" s="143"/>
      <c r="K358" s="143">
        <f t="shared" si="35"/>
        <v>14.4</v>
      </c>
      <c r="L358" s="143">
        <f t="shared" si="36"/>
        <v>7.2</v>
      </c>
      <c r="M358" s="143">
        <f t="shared" si="37"/>
        <v>7.2</v>
      </c>
      <c r="N358" s="128" t="s">
        <v>883</v>
      </c>
      <c r="O358" s="128" t="s">
        <v>884</v>
      </c>
      <c r="P358" s="129" t="s">
        <v>885</v>
      </c>
      <c r="Q358" s="130"/>
    </row>
    <row r="359" spans="1:17" ht="25.5" customHeight="1">
      <c r="A359" s="127">
        <v>23</v>
      </c>
      <c r="B359" s="128" t="s">
        <v>561</v>
      </c>
      <c r="C359" s="128" t="s">
        <v>817</v>
      </c>
      <c r="D359" s="128" t="s">
        <v>886</v>
      </c>
      <c r="E359" s="128" t="s">
        <v>584</v>
      </c>
      <c r="F359" s="143">
        <v>1.6</v>
      </c>
      <c r="G359" s="143"/>
      <c r="H359" s="143"/>
      <c r="I359" s="144">
        <f t="shared" si="33"/>
        <v>1.6</v>
      </c>
      <c r="J359" s="143"/>
      <c r="K359" s="143">
        <f t="shared" si="35"/>
        <v>57.6</v>
      </c>
      <c r="L359" s="143">
        <f t="shared" si="36"/>
        <v>28.8</v>
      </c>
      <c r="M359" s="143">
        <f t="shared" si="37"/>
        <v>28.8</v>
      </c>
      <c r="N359" s="128" t="s">
        <v>883</v>
      </c>
      <c r="O359" s="128" t="s">
        <v>884</v>
      </c>
      <c r="P359" s="129" t="s">
        <v>887</v>
      </c>
      <c r="Q359" s="130"/>
    </row>
    <row r="360" spans="1:17" ht="25.5" customHeight="1">
      <c r="A360" s="127">
        <v>24</v>
      </c>
      <c r="B360" s="128" t="s">
        <v>561</v>
      </c>
      <c r="C360" s="128" t="s">
        <v>817</v>
      </c>
      <c r="D360" s="128" t="s">
        <v>888</v>
      </c>
      <c r="E360" s="128" t="s">
        <v>584</v>
      </c>
      <c r="F360" s="143">
        <v>1.2</v>
      </c>
      <c r="G360" s="143"/>
      <c r="H360" s="143"/>
      <c r="I360" s="144">
        <f t="shared" si="33"/>
        <v>1.2</v>
      </c>
      <c r="J360" s="143"/>
      <c r="K360" s="143">
        <f t="shared" si="35"/>
        <v>43.199999999999996</v>
      </c>
      <c r="L360" s="143">
        <f t="shared" si="36"/>
        <v>21.599999999999998</v>
      </c>
      <c r="M360" s="143">
        <f t="shared" si="37"/>
        <v>21.599999999999998</v>
      </c>
      <c r="N360" s="128" t="s">
        <v>883</v>
      </c>
      <c r="O360" s="128" t="s">
        <v>889</v>
      </c>
      <c r="P360" s="129" t="s">
        <v>890</v>
      </c>
      <c r="Q360" s="130"/>
    </row>
    <row r="361" spans="1:17" ht="25.5" customHeight="1">
      <c r="A361" s="127">
        <v>25</v>
      </c>
      <c r="B361" s="128" t="s">
        <v>561</v>
      </c>
      <c r="C361" s="128" t="s">
        <v>817</v>
      </c>
      <c r="D361" s="128" t="s">
        <v>891</v>
      </c>
      <c r="E361" s="128" t="s">
        <v>584</v>
      </c>
      <c r="F361" s="143">
        <v>1.63</v>
      </c>
      <c r="G361" s="143"/>
      <c r="H361" s="143"/>
      <c r="I361" s="144">
        <f t="shared" si="33"/>
        <v>1.63</v>
      </c>
      <c r="J361" s="143"/>
      <c r="K361" s="143">
        <f t="shared" si="35"/>
        <v>58.67999999999999</v>
      </c>
      <c r="L361" s="143">
        <f t="shared" si="36"/>
        <v>29.339999999999996</v>
      </c>
      <c r="M361" s="143">
        <f t="shared" si="37"/>
        <v>29.339999999999996</v>
      </c>
      <c r="N361" s="128" t="s">
        <v>883</v>
      </c>
      <c r="O361" s="128" t="s">
        <v>892</v>
      </c>
      <c r="P361" s="129" t="s">
        <v>893</v>
      </c>
      <c r="Q361" s="130"/>
    </row>
    <row r="362" spans="1:17" ht="25.5" customHeight="1">
      <c r="A362" s="127">
        <v>26</v>
      </c>
      <c r="B362" s="128" t="s">
        <v>561</v>
      </c>
      <c r="C362" s="128" t="s">
        <v>817</v>
      </c>
      <c r="D362" s="128" t="s">
        <v>894</v>
      </c>
      <c r="E362" s="128" t="s">
        <v>584</v>
      </c>
      <c r="F362" s="143">
        <v>2</v>
      </c>
      <c r="G362" s="143"/>
      <c r="H362" s="143"/>
      <c r="I362" s="144">
        <f t="shared" si="33"/>
        <v>2</v>
      </c>
      <c r="J362" s="143"/>
      <c r="K362" s="143">
        <f t="shared" si="35"/>
        <v>72</v>
      </c>
      <c r="L362" s="143">
        <f t="shared" si="36"/>
        <v>36</v>
      </c>
      <c r="M362" s="143">
        <f t="shared" si="37"/>
        <v>36</v>
      </c>
      <c r="N362" s="128" t="s">
        <v>883</v>
      </c>
      <c r="O362" s="128" t="s">
        <v>895</v>
      </c>
      <c r="P362" s="129" t="s">
        <v>896</v>
      </c>
      <c r="Q362" s="130"/>
    </row>
    <row r="363" spans="1:17" ht="25.5" customHeight="1">
      <c r="A363" s="127">
        <v>27</v>
      </c>
      <c r="B363" s="128" t="s">
        <v>561</v>
      </c>
      <c r="C363" s="128" t="s">
        <v>817</v>
      </c>
      <c r="D363" s="128" t="s">
        <v>897</v>
      </c>
      <c r="E363" s="128" t="s">
        <v>584</v>
      </c>
      <c r="F363" s="143">
        <v>0.6</v>
      </c>
      <c r="G363" s="143"/>
      <c r="H363" s="143"/>
      <c r="I363" s="144">
        <f t="shared" si="33"/>
        <v>0.6</v>
      </c>
      <c r="J363" s="143"/>
      <c r="K363" s="143">
        <f t="shared" si="35"/>
        <v>21.599999999999998</v>
      </c>
      <c r="L363" s="143">
        <f t="shared" si="36"/>
        <v>10.799999999999999</v>
      </c>
      <c r="M363" s="143">
        <f t="shared" si="37"/>
        <v>10.799999999999999</v>
      </c>
      <c r="N363" s="128" t="s">
        <v>883</v>
      </c>
      <c r="O363" s="128" t="s">
        <v>898</v>
      </c>
      <c r="P363" s="129"/>
      <c r="Q363" s="130"/>
    </row>
    <row r="364" spans="1:17" ht="25.5" customHeight="1">
      <c r="A364" s="127">
        <v>28</v>
      </c>
      <c r="B364" s="128" t="s">
        <v>561</v>
      </c>
      <c r="C364" s="128" t="s">
        <v>817</v>
      </c>
      <c r="D364" s="128" t="s">
        <v>899</v>
      </c>
      <c r="E364" s="128" t="s">
        <v>584</v>
      </c>
      <c r="F364" s="143">
        <v>2</v>
      </c>
      <c r="G364" s="143"/>
      <c r="H364" s="143"/>
      <c r="I364" s="144">
        <f t="shared" si="33"/>
        <v>2</v>
      </c>
      <c r="J364" s="143"/>
      <c r="K364" s="143">
        <f t="shared" si="35"/>
        <v>72</v>
      </c>
      <c r="L364" s="143">
        <f t="shared" si="36"/>
        <v>36</v>
      </c>
      <c r="M364" s="143">
        <f t="shared" si="37"/>
        <v>36</v>
      </c>
      <c r="N364" s="128" t="s">
        <v>883</v>
      </c>
      <c r="O364" s="128" t="s">
        <v>898</v>
      </c>
      <c r="P364" s="129" t="s">
        <v>900</v>
      </c>
      <c r="Q364" s="130"/>
    </row>
    <row r="365" spans="1:17" ht="25.5" customHeight="1">
      <c r="A365" s="127">
        <v>29</v>
      </c>
      <c r="B365" s="128" t="s">
        <v>561</v>
      </c>
      <c r="C365" s="128" t="s">
        <v>817</v>
      </c>
      <c r="D365" s="128" t="s">
        <v>901</v>
      </c>
      <c r="E365" s="128" t="s">
        <v>584</v>
      </c>
      <c r="F365" s="143">
        <v>1.9</v>
      </c>
      <c r="G365" s="143"/>
      <c r="H365" s="143"/>
      <c r="I365" s="144">
        <f t="shared" si="33"/>
        <v>1.9</v>
      </c>
      <c r="J365" s="143"/>
      <c r="K365" s="143">
        <f t="shared" si="35"/>
        <v>68.39999999999999</v>
      </c>
      <c r="L365" s="143">
        <f t="shared" si="36"/>
        <v>34.199999999999996</v>
      </c>
      <c r="M365" s="143">
        <f t="shared" si="37"/>
        <v>34.199999999999996</v>
      </c>
      <c r="N365" s="128" t="s">
        <v>902</v>
      </c>
      <c r="O365" s="128" t="s">
        <v>903</v>
      </c>
      <c r="P365" s="129" t="s">
        <v>904</v>
      </c>
      <c r="Q365" s="130"/>
    </row>
    <row r="366" spans="1:17" ht="25.5" customHeight="1">
      <c r="A366" s="127">
        <v>30</v>
      </c>
      <c r="B366" s="128" t="s">
        <v>561</v>
      </c>
      <c r="C366" s="128" t="s">
        <v>817</v>
      </c>
      <c r="D366" s="128" t="s">
        <v>905</v>
      </c>
      <c r="E366" s="128" t="s">
        <v>584</v>
      </c>
      <c r="F366" s="143">
        <v>1.3</v>
      </c>
      <c r="G366" s="143"/>
      <c r="H366" s="143"/>
      <c r="I366" s="144">
        <f t="shared" si="33"/>
        <v>1.3</v>
      </c>
      <c r="J366" s="143"/>
      <c r="K366" s="143">
        <f t="shared" si="35"/>
        <v>46.800000000000004</v>
      </c>
      <c r="L366" s="143">
        <f t="shared" si="36"/>
        <v>23.400000000000002</v>
      </c>
      <c r="M366" s="143">
        <f t="shared" si="37"/>
        <v>23.400000000000002</v>
      </c>
      <c r="N366" s="128" t="s">
        <v>906</v>
      </c>
      <c r="O366" s="128" t="s">
        <v>907</v>
      </c>
      <c r="P366" s="129" t="s">
        <v>908</v>
      </c>
      <c r="Q366" s="130"/>
    </row>
    <row r="367" spans="1:17" ht="25.5" customHeight="1">
      <c r="A367" s="127">
        <v>31</v>
      </c>
      <c r="B367" s="128" t="s">
        <v>561</v>
      </c>
      <c r="C367" s="128" t="s">
        <v>817</v>
      </c>
      <c r="D367" s="128" t="s">
        <v>909</v>
      </c>
      <c r="E367" s="128" t="s">
        <v>584</v>
      </c>
      <c r="F367" s="143">
        <v>2</v>
      </c>
      <c r="G367" s="143"/>
      <c r="H367" s="143"/>
      <c r="I367" s="144">
        <f t="shared" si="33"/>
        <v>2</v>
      </c>
      <c r="J367" s="143"/>
      <c r="K367" s="143">
        <f t="shared" si="35"/>
        <v>72</v>
      </c>
      <c r="L367" s="143">
        <f t="shared" si="36"/>
        <v>36</v>
      </c>
      <c r="M367" s="143">
        <f t="shared" si="37"/>
        <v>36</v>
      </c>
      <c r="N367" s="128" t="s">
        <v>910</v>
      </c>
      <c r="O367" s="128" t="s">
        <v>911</v>
      </c>
      <c r="P367" s="129" t="s">
        <v>912</v>
      </c>
      <c r="Q367" s="130"/>
    </row>
    <row r="368" spans="1:17" ht="25.5" customHeight="1">
      <c r="A368" s="127">
        <v>32</v>
      </c>
      <c r="B368" s="128" t="s">
        <v>561</v>
      </c>
      <c r="C368" s="128" t="s">
        <v>817</v>
      </c>
      <c r="D368" s="128" t="s">
        <v>913</v>
      </c>
      <c r="E368" s="128" t="s">
        <v>584</v>
      </c>
      <c r="F368" s="143">
        <v>0.915</v>
      </c>
      <c r="G368" s="143"/>
      <c r="H368" s="143"/>
      <c r="I368" s="144">
        <f t="shared" si="33"/>
        <v>0.915</v>
      </c>
      <c r="J368" s="143"/>
      <c r="K368" s="143">
        <f t="shared" si="35"/>
        <v>32.94</v>
      </c>
      <c r="L368" s="143">
        <f t="shared" si="36"/>
        <v>16.47</v>
      </c>
      <c r="M368" s="143">
        <f t="shared" si="37"/>
        <v>16.47</v>
      </c>
      <c r="N368" s="128" t="s">
        <v>910</v>
      </c>
      <c r="O368" s="128" t="s">
        <v>911</v>
      </c>
      <c r="P368" s="129" t="s">
        <v>914</v>
      </c>
      <c r="Q368" s="130"/>
    </row>
    <row r="369" spans="1:17" ht="25.5" customHeight="1">
      <c r="A369" s="127">
        <v>33</v>
      </c>
      <c r="B369" s="128" t="s">
        <v>561</v>
      </c>
      <c r="C369" s="128" t="s">
        <v>817</v>
      </c>
      <c r="D369" s="128" t="s">
        <v>915</v>
      </c>
      <c r="E369" s="128" t="s">
        <v>584</v>
      </c>
      <c r="F369" s="143">
        <v>2</v>
      </c>
      <c r="G369" s="143"/>
      <c r="H369" s="143"/>
      <c r="I369" s="144">
        <f t="shared" si="33"/>
        <v>2</v>
      </c>
      <c r="J369" s="143"/>
      <c r="K369" s="143">
        <f t="shared" si="35"/>
        <v>72</v>
      </c>
      <c r="L369" s="143">
        <f t="shared" si="36"/>
        <v>36</v>
      </c>
      <c r="M369" s="143">
        <f t="shared" si="37"/>
        <v>36</v>
      </c>
      <c r="N369" s="128" t="s">
        <v>910</v>
      </c>
      <c r="O369" s="128" t="s">
        <v>916</v>
      </c>
      <c r="P369" s="129" t="s">
        <v>917</v>
      </c>
      <c r="Q369" s="130"/>
    </row>
    <row r="370" spans="1:17" ht="25.5" customHeight="1">
      <c r="A370" s="127">
        <v>34</v>
      </c>
      <c r="B370" s="128" t="s">
        <v>561</v>
      </c>
      <c r="C370" s="128" t="s">
        <v>817</v>
      </c>
      <c r="D370" s="128" t="s">
        <v>918</v>
      </c>
      <c r="E370" s="128" t="s">
        <v>584</v>
      </c>
      <c r="F370" s="143">
        <v>2</v>
      </c>
      <c r="G370" s="143"/>
      <c r="H370" s="143"/>
      <c r="I370" s="144">
        <f t="shared" si="33"/>
        <v>2</v>
      </c>
      <c r="J370" s="143"/>
      <c r="K370" s="143">
        <f t="shared" si="35"/>
        <v>72</v>
      </c>
      <c r="L370" s="143">
        <f t="shared" si="36"/>
        <v>36</v>
      </c>
      <c r="M370" s="143">
        <f t="shared" si="37"/>
        <v>36</v>
      </c>
      <c r="N370" s="128" t="s">
        <v>910</v>
      </c>
      <c r="O370" s="128" t="s">
        <v>919</v>
      </c>
      <c r="P370" s="129" t="s">
        <v>920</v>
      </c>
      <c r="Q370" s="130"/>
    </row>
    <row r="371" spans="1:17" ht="25.5" customHeight="1">
      <c r="A371" s="127"/>
      <c r="B371" s="128"/>
      <c r="C371" s="128"/>
      <c r="D371" s="128"/>
      <c r="E371" s="128"/>
      <c r="F371" s="143"/>
      <c r="G371" s="143"/>
      <c r="H371" s="143"/>
      <c r="I371" s="144"/>
      <c r="J371" s="143"/>
      <c r="K371" s="143"/>
      <c r="L371" s="143"/>
      <c r="M371" s="143"/>
      <c r="N371" s="128"/>
      <c r="O371" s="128"/>
      <c r="P371" s="129"/>
      <c r="Q371" s="130"/>
    </row>
    <row r="372" spans="1:17" ht="25.5" customHeight="1">
      <c r="A372" s="150">
        <v>50</v>
      </c>
      <c r="B372" s="155" t="s">
        <v>1048</v>
      </c>
      <c r="C372" s="156"/>
      <c r="D372" s="157"/>
      <c r="E372" s="151"/>
      <c r="F372" s="152">
        <f>SUM(F373:F422)</f>
        <v>78</v>
      </c>
      <c r="G372" s="152">
        <f aca="true" t="shared" si="38" ref="G372:M372">SUM(G373:G422)</f>
        <v>0</v>
      </c>
      <c r="H372" s="152">
        <f t="shared" si="38"/>
        <v>4.5</v>
      </c>
      <c r="I372" s="152">
        <f t="shared" si="38"/>
        <v>73.5</v>
      </c>
      <c r="J372" s="152">
        <f t="shared" si="38"/>
        <v>0</v>
      </c>
      <c r="K372" s="152">
        <f t="shared" si="38"/>
        <v>2807.999999999999</v>
      </c>
      <c r="L372" s="152">
        <f t="shared" si="38"/>
        <v>1403.9999999999995</v>
      </c>
      <c r="M372" s="152">
        <f t="shared" si="38"/>
        <v>1669.5</v>
      </c>
      <c r="N372" s="151"/>
      <c r="O372" s="151"/>
      <c r="P372" s="139"/>
      <c r="Q372" s="153"/>
    </row>
    <row r="373" spans="1:17" ht="25.5" customHeight="1">
      <c r="A373" s="127">
        <v>1</v>
      </c>
      <c r="B373" s="128" t="s">
        <v>561</v>
      </c>
      <c r="C373" s="128" t="s">
        <v>921</v>
      </c>
      <c r="D373" s="128" t="s">
        <v>922</v>
      </c>
      <c r="E373" s="128" t="s">
        <v>574</v>
      </c>
      <c r="F373" s="143">
        <v>1.9</v>
      </c>
      <c r="G373" s="143"/>
      <c r="H373" s="143"/>
      <c r="I373" s="144">
        <f t="shared" si="33"/>
        <v>1.9</v>
      </c>
      <c r="J373" s="143"/>
      <c r="K373" s="143">
        <f aca="true" t="shared" si="39" ref="K373:K422">F373*36</f>
        <v>68.39999999999999</v>
      </c>
      <c r="L373" s="143">
        <f aca="true" t="shared" si="40" ref="L373:L422">F373*18</f>
        <v>34.199999999999996</v>
      </c>
      <c r="M373" s="143">
        <f aca="true" t="shared" si="41" ref="M373:M385">K373-L373</f>
        <v>34.199999999999996</v>
      </c>
      <c r="N373" s="128" t="s">
        <v>923</v>
      </c>
      <c r="O373" s="128" t="s">
        <v>924</v>
      </c>
      <c r="P373" s="129"/>
      <c r="Q373" s="130"/>
    </row>
    <row r="374" spans="1:17" ht="25.5" customHeight="1">
      <c r="A374" s="127">
        <v>2</v>
      </c>
      <c r="B374" s="128" t="s">
        <v>561</v>
      </c>
      <c r="C374" s="128" t="s">
        <v>921</v>
      </c>
      <c r="D374" s="128" t="s">
        <v>925</v>
      </c>
      <c r="E374" s="128" t="s">
        <v>574</v>
      </c>
      <c r="F374" s="143">
        <v>2</v>
      </c>
      <c r="G374" s="143"/>
      <c r="H374" s="143"/>
      <c r="I374" s="144">
        <f t="shared" si="33"/>
        <v>2</v>
      </c>
      <c r="J374" s="143"/>
      <c r="K374" s="143">
        <f t="shared" si="39"/>
        <v>72</v>
      </c>
      <c r="L374" s="143">
        <f t="shared" si="40"/>
        <v>36</v>
      </c>
      <c r="M374" s="143">
        <f t="shared" si="41"/>
        <v>36</v>
      </c>
      <c r="N374" s="128" t="s">
        <v>923</v>
      </c>
      <c r="O374" s="128" t="s">
        <v>926</v>
      </c>
      <c r="P374" s="129"/>
      <c r="Q374" s="130"/>
    </row>
    <row r="375" spans="1:17" ht="25.5" customHeight="1">
      <c r="A375" s="127">
        <v>3</v>
      </c>
      <c r="B375" s="128" t="s">
        <v>561</v>
      </c>
      <c r="C375" s="128" t="s">
        <v>921</v>
      </c>
      <c r="D375" s="128" t="s">
        <v>927</v>
      </c>
      <c r="E375" s="128" t="s">
        <v>574</v>
      </c>
      <c r="F375" s="143">
        <v>1.2</v>
      </c>
      <c r="G375" s="143"/>
      <c r="H375" s="143"/>
      <c r="I375" s="144">
        <f aca="true" t="shared" si="42" ref="I375:I423">F375-H375</f>
        <v>1.2</v>
      </c>
      <c r="J375" s="143"/>
      <c r="K375" s="143">
        <f t="shared" si="39"/>
        <v>43.199999999999996</v>
      </c>
      <c r="L375" s="143">
        <f t="shared" si="40"/>
        <v>21.599999999999998</v>
      </c>
      <c r="M375" s="143">
        <f t="shared" si="41"/>
        <v>21.599999999999998</v>
      </c>
      <c r="N375" s="128" t="s">
        <v>923</v>
      </c>
      <c r="O375" s="128" t="s">
        <v>928</v>
      </c>
      <c r="P375" s="129"/>
      <c r="Q375" s="130"/>
    </row>
    <row r="376" spans="1:17" ht="25.5" customHeight="1">
      <c r="A376" s="127">
        <v>4</v>
      </c>
      <c r="B376" s="128" t="s">
        <v>561</v>
      </c>
      <c r="C376" s="128" t="s">
        <v>921</v>
      </c>
      <c r="D376" s="128" t="s">
        <v>929</v>
      </c>
      <c r="E376" s="128" t="s">
        <v>574</v>
      </c>
      <c r="F376" s="143">
        <v>0.8</v>
      </c>
      <c r="G376" s="143"/>
      <c r="H376" s="143"/>
      <c r="I376" s="144">
        <f t="shared" si="42"/>
        <v>0.8</v>
      </c>
      <c r="J376" s="143"/>
      <c r="K376" s="143">
        <f t="shared" si="39"/>
        <v>28.8</v>
      </c>
      <c r="L376" s="143">
        <f t="shared" si="40"/>
        <v>14.4</v>
      </c>
      <c r="M376" s="143">
        <f t="shared" si="41"/>
        <v>14.4</v>
      </c>
      <c r="N376" s="128" t="s">
        <v>923</v>
      </c>
      <c r="O376" s="128" t="s">
        <v>928</v>
      </c>
      <c r="P376" s="129"/>
      <c r="Q376" s="130"/>
    </row>
    <row r="377" spans="1:17" ht="25.5" customHeight="1">
      <c r="A377" s="127">
        <v>5</v>
      </c>
      <c r="B377" s="128" t="s">
        <v>561</v>
      </c>
      <c r="C377" s="128" t="s">
        <v>921</v>
      </c>
      <c r="D377" s="128" t="s">
        <v>930</v>
      </c>
      <c r="E377" s="128" t="s">
        <v>574</v>
      </c>
      <c r="F377" s="143">
        <v>0.312</v>
      </c>
      <c r="G377" s="143"/>
      <c r="H377" s="143"/>
      <c r="I377" s="144">
        <f t="shared" si="42"/>
        <v>0.312</v>
      </c>
      <c r="J377" s="143"/>
      <c r="K377" s="143">
        <f t="shared" si="39"/>
        <v>11.232</v>
      </c>
      <c r="L377" s="143">
        <f t="shared" si="40"/>
        <v>5.616</v>
      </c>
      <c r="M377" s="143">
        <f t="shared" si="41"/>
        <v>5.616</v>
      </c>
      <c r="N377" s="128" t="s">
        <v>931</v>
      </c>
      <c r="O377" s="128" t="s">
        <v>932</v>
      </c>
      <c r="P377" s="129"/>
      <c r="Q377" s="130"/>
    </row>
    <row r="378" spans="1:17" ht="25.5" customHeight="1">
      <c r="A378" s="127">
        <v>6</v>
      </c>
      <c r="B378" s="128" t="s">
        <v>561</v>
      </c>
      <c r="C378" s="128" t="s">
        <v>921</v>
      </c>
      <c r="D378" s="128" t="s">
        <v>933</v>
      </c>
      <c r="E378" s="128" t="s">
        <v>574</v>
      </c>
      <c r="F378" s="143">
        <v>0.6</v>
      </c>
      <c r="G378" s="143"/>
      <c r="H378" s="143"/>
      <c r="I378" s="144">
        <f t="shared" si="42"/>
        <v>0.6</v>
      </c>
      <c r="J378" s="143"/>
      <c r="K378" s="143">
        <f t="shared" si="39"/>
        <v>21.599999999999998</v>
      </c>
      <c r="L378" s="143">
        <f t="shared" si="40"/>
        <v>10.799999999999999</v>
      </c>
      <c r="M378" s="143">
        <f t="shared" si="41"/>
        <v>10.799999999999999</v>
      </c>
      <c r="N378" s="128" t="s">
        <v>931</v>
      </c>
      <c r="O378" s="128" t="s">
        <v>934</v>
      </c>
      <c r="P378" s="129" t="s">
        <v>935</v>
      </c>
      <c r="Q378" s="130"/>
    </row>
    <row r="379" spans="1:17" ht="25.5" customHeight="1">
      <c r="A379" s="127">
        <v>7</v>
      </c>
      <c r="B379" s="128" t="s">
        <v>561</v>
      </c>
      <c r="C379" s="128" t="s">
        <v>921</v>
      </c>
      <c r="D379" s="128" t="s">
        <v>936</v>
      </c>
      <c r="E379" s="128" t="s">
        <v>574</v>
      </c>
      <c r="F379" s="143">
        <v>1.5</v>
      </c>
      <c r="G379" s="143"/>
      <c r="H379" s="143"/>
      <c r="I379" s="144">
        <f t="shared" si="42"/>
        <v>1.5</v>
      </c>
      <c r="J379" s="143"/>
      <c r="K379" s="143">
        <f t="shared" si="39"/>
        <v>54</v>
      </c>
      <c r="L379" s="143">
        <f t="shared" si="40"/>
        <v>27</v>
      </c>
      <c r="M379" s="143">
        <f t="shared" si="41"/>
        <v>27</v>
      </c>
      <c r="N379" s="128" t="s">
        <v>937</v>
      </c>
      <c r="O379" s="128" t="s">
        <v>938</v>
      </c>
      <c r="P379" s="129"/>
      <c r="Q379" s="130"/>
    </row>
    <row r="380" spans="1:17" ht="25.5" customHeight="1">
      <c r="A380" s="127">
        <v>8</v>
      </c>
      <c r="B380" s="128" t="s">
        <v>561</v>
      </c>
      <c r="C380" s="128" t="s">
        <v>921</v>
      </c>
      <c r="D380" s="128" t="s">
        <v>939</v>
      </c>
      <c r="E380" s="128" t="s">
        <v>574</v>
      </c>
      <c r="F380" s="143">
        <v>2</v>
      </c>
      <c r="G380" s="143"/>
      <c r="H380" s="143"/>
      <c r="I380" s="144">
        <f t="shared" si="42"/>
        <v>2</v>
      </c>
      <c r="J380" s="143"/>
      <c r="K380" s="143">
        <f t="shared" si="39"/>
        <v>72</v>
      </c>
      <c r="L380" s="143">
        <f t="shared" si="40"/>
        <v>36</v>
      </c>
      <c r="M380" s="143">
        <f t="shared" si="41"/>
        <v>36</v>
      </c>
      <c r="N380" s="128" t="s">
        <v>937</v>
      </c>
      <c r="O380" s="128" t="s">
        <v>940</v>
      </c>
      <c r="P380" s="129"/>
      <c r="Q380" s="130"/>
    </row>
    <row r="381" spans="1:17" ht="25.5" customHeight="1">
      <c r="A381" s="127">
        <v>9</v>
      </c>
      <c r="B381" s="128" t="s">
        <v>561</v>
      </c>
      <c r="C381" s="128" t="s">
        <v>921</v>
      </c>
      <c r="D381" s="128" t="s">
        <v>941</v>
      </c>
      <c r="E381" s="128" t="s">
        <v>574</v>
      </c>
      <c r="F381" s="143">
        <v>1.5</v>
      </c>
      <c r="G381" s="143"/>
      <c r="H381" s="143"/>
      <c r="I381" s="144">
        <f t="shared" si="42"/>
        <v>1.5</v>
      </c>
      <c r="J381" s="143"/>
      <c r="K381" s="143">
        <f t="shared" si="39"/>
        <v>54</v>
      </c>
      <c r="L381" s="143">
        <f t="shared" si="40"/>
        <v>27</v>
      </c>
      <c r="M381" s="143">
        <f t="shared" si="41"/>
        <v>27</v>
      </c>
      <c r="N381" s="128" t="s">
        <v>937</v>
      </c>
      <c r="O381" s="128" t="s">
        <v>942</v>
      </c>
      <c r="P381" s="129"/>
      <c r="Q381" s="130"/>
    </row>
    <row r="382" spans="1:17" ht="25.5" customHeight="1">
      <c r="A382" s="127">
        <v>10</v>
      </c>
      <c r="B382" s="128" t="s">
        <v>561</v>
      </c>
      <c r="C382" s="128" t="s">
        <v>921</v>
      </c>
      <c r="D382" s="128" t="s">
        <v>943</v>
      </c>
      <c r="E382" s="128" t="s">
        <v>574</v>
      </c>
      <c r="F382" s="143">
        <v>0.9</v>
      </c>
      <c r="G382" s="143"/>
      <c r="H382" s="143"/>
      <c r="I382" s="144">
        <f t="shared" si="42"/>
        <v>0.9</v>
      </c>
      <c r="J382" s="143"/>
      <c r="K382" s="143">
        <f t="shared" si="39"/>
        <v>32.4</v>
      </c>
      <c r="L382" s="143">
        <f t="shared" si="40"/>
        <v>16.2</v>
      </c>
      <c r="M382" s="143">
        <f t="shared" si="41"/>
        <v>16.2</v>
      </c>
      <c r="N382" s="128" t="s">
        <v>937</v>
      </c>
      <c r="O382" s="128" t="s">
        <v>944</v>
      </c>
      <c r="P382" s="129"/>
      <c r="Q382" s="130"/>
    </row>
    <row r="383" spans="1:17" ht="25.5" customHeight="1">
      <c r="A383" s="127">
        <v>11</v>
      </c>
      <c r="B383" s="128" t="s">
        <v>561</v>
      </c>
      <c r="C383" s="128" t="s">
        <v>921</v>
      </c>
      <c r="D383" s="128" t="s">
        <v>945</v>
      </c>
      <c r="E383" s="128" t="s">
        <v>574</v>
      </c>
      <c r="F383" s="143">
        <v>2</v>
      </c>
      <c r="G383" s="143"/>
      <c r="H383" s="143"/>
      <c r="I383" s="144">
        <f t="shared" si="42"/>
        <v>2</v>
      </c>
      <c r="J383" s="143"/>
      <c r="K383" s="143">
        <f t="shared" si="39"/>
        <v>72</v>
      </c>
      <c r="L383" s="143">
        <f t="shared" si="40"/>
        <v>36</v>
      </c>
      <c r="M383" s="143">
        <f t="shared" si="41"/>
        <v>36</v>
      </c>
      <c r="N383" s="128" t="s">
        <v>946</v>
      </c>
      <c r="O383" s="128" t="s">
        <v>947</v>
      </c>
      <c r="P383" s="129"/>
      <c r="Q383" s="130"/>
    </row>
    <row r="384" spans="1:17" ht="25.5" customHeight="1">
      <c r="A384" s="127">
        <v>12</v>
      </c>
      <c r="B384" s="128" t="s">
        <v>561</v>
      </c>
      <c r="C384" s="128" t="s">
        <v>921</v>
      </c>
      <c r="D384" s="128" t="s">
        <v>948</v>
      </c>
      <c r="E384" s="128" t="s">
        <v>574</v>
      </c>
      <c r="F384" s="143">
        <v>1</v>
      </c>
      <c r="G384" s="143"/>
      <c r="H384" s="143"/>
      <c r="I384" s="144">
        <f t="shared" si="42"/>
        <v>1</v>
      </c>
      <c r="J384" s="143"/>
      <c r="K384" s="143">
        <f t="shared" si="39"/>
        <v>36</v>
      </c>
      <c r="L384" s="143">
        <f t="shared" si="40"/>
        <v>18</v>
      </c>
      <c r="M384" s="143">
        <f t="shared" si="41"/>
        <v>18</v>
      </c>
      <c r="N384" s="128" t="s">
        <v>946</v>
      </c>
      <c r="O384" s="128" t="s">
        <v>949</v>
      </c>
      <c r="P384" s="129"/>
      <c r="Q384" s="130"/>
    </row>
    <row r="385" spans="1:17" ht="25.5" customHeight="1">
      <c r="A385" s="127">
        <v>13</v>
      </c>
      <c r="B385" s="128" t="s">
        <v>561</v>
      </c>
      <c r="C385" s="128" t="s">
        <v>921</v>
      </c>
      <c r="D385" s="128" t="s">
        <v>950</v>
      </c>
      <c r="E385" s="128" t="s">
        <v>574</v>
      </c>
      <c r="F385" s="143">
        <v>0.9</v>
      </c>
      <c r="G385" s="143"/>
      <c r="H385" s="143"/>
      <c r="I385" s="144">
        <f t="shared" si="42"/>
        <v>0.9</v>
      </c>
      <c r="J385" s="143"/>
      <c r="K385" s="143">
        <f t="shared" si="39"/>
        <v>32.4</v>
      </c>
      <c r="L385" s="143">
        <f t="shared" si="40"/>
        <v>16.2</v>
      </c>
      <c r="M385" s="143">
        <f t="shared" si="41"/>
        <v>16.2</v>
      </c>
      <c r="N385" s="128" t="s">
        <v>946</v>
      </c>
      <c r="O385" s="128" t="s">
        <v>949</v>
      </c>
      <c r="P385" s="129"/>
      <c r="Q385" s="130"/>
    </row>
    <row r="386" spans="1:17" ht="25.5" customHeight="1">
      <c r="A386" s="127">
        <v>14</v>
      </c>
      <c r="B386" s="128" t="s">
        <v>561</v>
      </c>
      <c r="C386" s="128" t="s">
        <v>951</v>
      </c>
      <c r="D386" s="128" t="s">
        <v>952</v>
      </c>
      <c r="E386" s="128" t="s">
        <v>584</v>
      </c>
      <c r="F386" s="143">
        <v>1.1</v>
      </c>
      <c r="G386" s="143"/>
      <c r="H386" s="143"/>
      <c r="I386" s="144">
        <f t="shared" si="42"/>
        <v>1.1</v>
      </c>
      <c r="J386" s="143"/>
      <c r="K386" s="143">
        <f t="shared" si="39"/>
        <v>39.6</v>
      </c>
      <c r="L386" s="143">
        <f t="shared" si="40"/>
        <v>19.8</v>
      </c>
      <c r="M386" s="143">
        <v>81</v>
      </c>
      <c r="N386" s="128" t="s">
        <v>953</v>
      </c>
      <c r="O386" s="128" t="s">
        <v>954</v>
      </c>
      <c r="P386" s="129"/>
      <c r="Q386" s="130"/>
    </row>
    <row r="387" spans="1:17" ht="25.5" customHeight="1">
      <c r="A387" s="127">
        <v>15</v>
      </c>
      <c r="B387" s="128" t="s">
        <v>561</v>
      </c>
      <c r="C387" s="128" t="s">
        <v>921</v>
      </c>
      <c r="D387" s="128" t="s">
        <v>955</v>
      </c>
      <c r="E387" s="128" t="s">
        <v>574</v>
      </c>
      <c r="F387" s="143">
        <v>2</v>
      </c>
      <c r="G387" s="143"/>
      <c r="H387" s="143"/>
      <c r="I387" s="144">
        <f t="shared" si="42"/>
        <v>2</v>
      </c>
      <c r="J387" s="143"/>
      <c r="K387" s="143">
        <f t="shared" si="39"/>
        <v>72</v>
      </c>
      <c r="L387" s="143">
        <f t="shared" si="40"/>
        <v>36</v>
      </c>
      <c r="M387" s="143">
        <f>K387-L387</f>
        <v>36</v>
      </c>
      <c r="N387" s="128" t="s">
        <v>946</v>
      </c>
      <c r="O387" s="128" t="s">
        <v>956</v>
      </c>
      <c r="P387" s="129"/>
      <c r="Q387" s="130"/>
    </row>
    <row r="388" spans="1:17" ht="25.5" customHeight="1">
      <c r="A388" s="127">
        <v>16</v>
      </c>
      <c r="B388" s="128" t="s">
        <v>561</v>
      </c>
      <c r="C388" s="128" t="s">
        <v>951</v>
      </c>
      <c r="D388" s="128" t="s">
        <v>957</v>
      </c>
      <c r="E388" s="128" t="s">
        <v>584</v>
      </c>
      <c r="F388" s="143">
        <v>1</v>
      </c>
      <c r="G388" s="143"/>
      <c r="H388" s="143"/>
      <c r="I388" s="144">
        <f t="shared" si="42"/>
        <v>1</v>
      </c>
      <c r="J388" s="143"/>
      <c r="K388" s="143">
        <f t="shared" si="39"/>
        <v>36</v>
      </c>
      <c r="L388" s="143">
        <f t="shared" si="40"/>
        <v>18</v>
      </c>
      <c r="M388" s="143">
        <v>81</v>
      </c>
      <c r="N388" s="128" t="s">
        <v>958</v>
      </c>
      <c r="O388" s="128" t="s">
        <v>959</v>
      </c>
      <c r="P388" s="129"/>
      <c r="Q388" s="130"/>
    </row>
    <row r="389" spans="1:17" ht="25.5" customHeight="1">
      <c r="A389" s="127">
        <v>17</v>
      </c>
      <c r="B389" s="128" t="s">
        <v>561</v>
      </c>
      <c r="C389" s="128" t="s">
        <v>921</v>
      </c>
      <c r="D389" s="128" t="s">
        <v>960</v>
      </c>
      <c r="E389" s="128" t="s">
        <v>574</v>
      </c>
      <c r="F389" s="143">
        <v>0.8</v>
      </c>
      <c r="G389" s="143"/>
      <c r="H389" s="143"/>
      <c r="I389" s="144">
        <f t="shared" si="42"/>
        <v>0.8</v>
      </c>
      <c r="J389" s="143"/>
      <c r="K389" s="143">
        <f t="shared" si="39"/>
        <v>28.8</v>
      </c>
      <c r="L389" s="143">
        <f t="shared" si="40"/>
        <v>14.4</v>
      </c>
      <c r="M389" s="143">
        <f aca="true" t="shared" si="43" ref="M389:M394">K389-L389</f>
        <v>14.4</v>
      </c>
      <c r="N389" s="128" t="s">
        <v>961</v>
      </c>
      <c r="O389" s="128" t="s">
        <v>962</v>
      </c>
      <c r="P389" s="129"/>
      <c r="Q389" s="130"/>
    </row>
    <row r="390" spans="1:17" ht="25.5" customHeight="1">
      <c r="A390" s="127">
        <v>18</v>
      </c>
      <c r="B390" s="128" t="s">
        <v>561</v>
      </c>
      <c r="C390" s="128" t="s">
        <v>921</v>
      </c>
      <c r="D390" s="128" t="s">
        <v>963</v>
      </c>
      <c r="E390" s="128" t="s">
        <v>574</v>
      </c>
      <c r="F390" s="143">
        <v>2</v>
      </c>
      <c r="G390" s="143"/>
      <c r="H390" s="143"/>
      <c r="I390" s="144">
        <f t="shared" si="42"/>
        <v>2</v>
      </c>
      <c r="J390" s="143"/>
      <c r="K390" s="143">
        <f t="shared" si="39"/>
        <v>72</v>
      </c>
      <c r="L390" s="143">
        <f t="shared" si="40"/>
        <v>36</v>
      </c>
      <c r="M390" s="143">
        <f t="shared" si="43"/>
        <v>36</v>
      </c>
      <c r="N390" s="128" t="s">
        <v>964</v>
      </c>
      <c r="O390" s="128" t="s">
        <v>965</v>
      </c>
      <c r="P390" s="129"/>
      <c r="Q390" s="130"/>
    </row>
    <row r="391" spans="1:17" ht="25.5" customHeight="1">
      <c r="A391" s="127">
        <v>19</v>
      </c>
      <c r="B391" s="128" t="s">
        <v>561</v>
      </c>
      <c r="C391" s="128" t="s">
        <v>921</v>
      </c>
      <c r="D391" s="128" t="s">
        <v>966</v>
      </c>
      <c r="E391" s="128" t="s">
        <v>574</v>
      </c>
      <c r="F391" s="143">
        <v>2</v>
      </c>
      <c r="G391" s="143"/>
      <c r="H391" s="143"/>
      <c r="I391" s="144">
        <f t="shared" si="42"/>
        <v>2</v>
      </c>
      <c r="J391" s="143"/>
      <c r="K391" s="143">
        <f t="shared" si="39"/>
        <v>72</v>
      </c>
      <c r="L391" s="143">
        <f t="shared" si="40"/>
        <v>36</v>
      </c>
      <c r="M391" s="143">
        <f t="shared" si="43"/>
        <v>36</v>
      </c>
      <c r="N391" s="128" t="s">
        <v>964</v>
      </c>
      <c r="O391" s="128" t="s">
        <v>538</v>
      </c>
      <c r="P391" s="129"/>
      <c r="Q391" s="130"/>
    </row>
    <row r="392" spans="1:17" ht="25.5" customHeight="1">
      <c r="A392" s="127">
        <v>20</v>
      </c>
      <c r="B392" s="128" t="s">
        <v>561</v>
      </c>
      <c r="C392" s="128" t="s">
        <v>921</v>
      </c>
      <c r="D392" s="128" t="s">
        <v>967</v>
      </c>
      <c r="E392" s="128" t="s">
        <v>574</v>
      </c>
      <c r="F392" s="143">
        <v>1.27</v>
      </c>
      <c r="G392" s="143"/>
      <c r="H392" s="143"/>
      <c r="I392" s="144">
        <f t="shared" si="42"/>
        <v>1.27</v>
      </c>
      <c r="J392" s="143"/>
      <c r="K392" s="143">
        <f t="shared" si="39"/>
        <v>45.72</v>
      </c>
      <c r="L392" s="143">
        <f t="shared" si="40"/>
        <v>22.86</v>
      </c>
      <c r="M392" s="143">
        <f t="shared" si="43"/>
        <v>22.86</v>
      </c>
      <c r="N392" s="128" t="s">
        <v>964</v>
      </c>
      <c r="O392" s="128" t="s">
        <v>968</v>
      </c>
      <c r="P392" s="129"/>
      <c r="Q392" s="130"/>
    </row>
    <row r="393" spans="1:17" ht="25.5" customHeight="1">
      <c r="A393" s="127">
        <v>21</v>
      </c>
      <c r="B393" s="128" t="s">
        <v>561</v>
      </c>
      <c r="C393" s="128" t="s">
        <v>921</v>
      </c>
      <c r="D393" s="128" t="s">
        <v>969</v>
      </c>
      <c r="E393" s="128" t="s">
        <v>574</v>
      </c>
      <c r="F393" s="143">
        <v>1.2</v>
      </c>
      <c r="G393" s="143"/>
      <c r="H393" s="143"/>
      <c r="I393" s="144">
        <f t="shared" si="42"/>
        <v>1.2</v>
      </c>
      <c r="J393" s="143"/>
      <c r="K393" s="143">
        <f t="shared" si="39"/>
        <v>43.199999999999996</v>
      </c>
      <c r="L393" s="143">
        <f t="shared" si="40"/>
        <v>21.599999999999998</v>
      </c>
      <c r="M393" s="143">
        <f t="shared" si="43"/>
        <v>21.599999999999998</v>
      </c>
      <c r="N393" s="128" t="s">
        <v>964</v>
      </c>
      <c r="O393" s="128" t="s">
        <v>968</v>
      </c>
      <c r="P393" s="129"/>
      <c r="Q393" s="130"/>
    </row>
    <row r="394" spans="1:17" ht="25.5" customHeight="1">
      <c r="A394" s="127">
        <v>22</v>
      </c>
      <c r="B394" s="128" t="s">
        <v>561</v>
      </c>
      <c r="C394" s="128" t="s">
        <v>921</v>
      </c>
      <c r="D394" s="128" t="s">
        <v>970</v>
      </c>
      <c r="E394" s="128" t="s">
        <v>574</v>
      </c>
      <c r="F394" s="143">
        <v>2.15</v>
      </c>
      <c r="G394" s="143"/>
      <c r="H394" s="143"/>
      <c r="I394" s="144">
        <f t="shared" si="42"/>
        <v>2.15</v>
      </c>
      <c r="J394" s="143"/>
      <c r="K394" s="143">
        <f t="shared" si="39"/>
        <v>77.39999999999999</v>
      </c>
      <c r="L394" s="143">
        <f t="shared" si="40"/>
        <v>38.699999999999996</v>
      </c>
      <c r="M394" s="143">
        <f t="shared" si="43"/>
        <v>38.699999999999996</v>
      </c>
      <c r="N394" s="128" t="s">
        <v>964</v>
      </c>
      <c r="O394" s="128" t="s">
        <v>971</v>
      </c>
      <c r="P394" s="129"/>
      <c r="Q394" s="130"/>
    </row>
    <row r="395" spans="1:17" ht="25.5" customHeight="1">
      <c r="A395" s="127">
        <v>23</v>
      </c>
      <c r="B395" s="128" t="s">
        <v>561</v>
      </c>
      <c r="C395" s="128" t="s">
        <v>921</v>
      </c>
      <c r="D395" s="128" t="s">
        <v>972</v>
      </c>
      <c r="E395" s="128" t="s">
        <v>574</v>
      </c>
      <c r="F395" s="143">
        <v>0.95</v>
      </c>
      <c r="G395" s="143"/>
      <c r="H395" s="143"/>
      <c r="I395" s="144">
        <f t="shared" si="42"/>
        <v>0.95</v>
      </c>
      <c r="J395" s="143"/>
      <c r="K395" s="143">
        <f t="shared" si="39"/>
        <v>34.199999999999996</v>
      </c>
      <c r="L395" s="143">
        <f t="shared" si="40"/>
        <v>17.099999999999998</v>
      </c>
      <c r="M395" s="143">
        <v>81</v>
      </c>
      <c r="N395" s="128" t="s">
        <v>964</v>
      </c>
      <c r="O395" s="128" t="s">
        <v>973</v>
      </c>
      <c r="P395" s="129"/>
      <c r="Q395" s="130"/>
    </row>
    <row r="396" spans="1:17" ht="25.5" customHeight="1">
      <c r="A396" s="127">
        <v>24</v>
      </c>
      <c r="B396" s="128" t="s">
        <v>561</v>
      </c>
      <c r="C396" s="128" t="s">
        <v>921</v>
      </c>
      <c r="D396" s="128" t="s">
        <v>974</v>
      </c>
      <c r="E396" s="128" t="s">
        <v>574</v>
      </c>
      <c r="F396" s="143">
        <v>0.7</v>
      </c>
      <c r="G396" s="143"/>
      <c r="H396" s="143"/>
      <c r="I396" s="144">
        <f t="shared" si="42"/>
        <v>0.7</v>
      </c>
      <c r="J396" s="143"/>
      <c r="K396" s="143">
        <f t="shared" si="39"/>
        <v>25.2</v>
      </c>
      <c r="L396" s="143">
        <f t="shared" si="40"/>
        <v>12.6</v>
      </c>
      <c r="M396" s="143">
        <f aca="true" t="shared" si="44" ref="M396:M402">K396-L396</f>
        <v>12.6</v>
      </c>
      <c r="N396" s="128" t="s">
        <v>964</v>
      </c>
      <c r="O396" s="128" t="s">
        <v>975</v>
      </c>
      <c r="P396" s="129"/>
      <c r="Q396" s="130"/>
    </row>
    <row r="397" spans="1:17" ht="25.5" customHeight="1">
      <c r="A397" s="127">
        <v>25</v>
      </c>
      <c r="B397" s="128" t="s">
        <v>561</v>
      </c>
      <c r="C397" s="128" t="s">
        <v>921</v>
      </c>
      <c r="D397" s="128" t="s">
        <v>976</v>
      </c>
      <c r="E397" s="128" t="s">
        <v>574</v>
      </c>
      <c r="F397" s="143">
        <v>1.5</v>
      </c>
      <c r="G397" s="143"/>
      <c r="H397" s="143"/>
      <c r="I397" s="144">
        <f t="shared" si="42"/>
        <v>1.5</v>
      </c>
      <c r="J397" s="143"/>
      <c r="K397" s="143">
        <f t="shared" si="39"/>
        <v>54</v>
      </c>
      <c r="L397" s="143">
        <f t="shared" si="40"/>
        <v>27</v>
      </c>
      <c r="M397" s="143">
        <f t="shared" si="44"/>
        <v>27</v>
      </c>
      <c r="N397" s="128" t="s">
        <v>964</v>
      </c>
      <c r="O397" s="128" t="s">
        <v>977</v>
      </c>
      <c r="P397" s="129"/>
      <c r="Q397" s="130"/>
    </row>
    <row r="398" spans="1:17" ht="25.5" customHeight="1">
      <c r="A398" s="127">
        <v>26</v>
      </c>
      <c r="B398" s="128" t="s">
        <v>561</v>
      </c>
      <c r="C398" s="128" t="s">
        <v>921</v>
      </c>
      <c r="D398" s="128" t="s">
        <v>978</v>
      </c>
      <c r="E398" s="128" t="s">
        <v>574</v>
      </c>
      <c r="F398" s="143">
        <v>2</v>
      </c>
      <c r="G398" s="143"/>
      <c r="H398" s="143"/>
      <c r="I398" s="144">
        <f t="shared" si="42"/>
        <v>2</v>
      </c>
      <c r="J398" s="143"/>
      <c r="K398" s="143">
        <f t="shared" si="39"/>
        <v>72</v>
      </c>
      <c r="L398" s="143">
        <f t="shared" si="40"/>
        <v>36</v>
      </c>
      <c r="M398" s="143">
        <f t="shared" si="44"/>
        <v>36</v>
      </c>
      <c r="N398" s="128" t="s">
        <v>964</v>
      </c>
      <c r="O398" s="128" t="s">
        <v>979</v>
      </c>
      <c r="P398" s="129"/>
      <c r="Q398" s="130"/>
    </row>
    <row r="399" spans="1:17" ht="25.5" customHeight="1">
      <c r="A399" s="127">
        <v>27</v>
      </c>
      <c r="B399" s="128" t="s">
        <v>561</v>
      </c>
      <c r="C399" s="128" t="s">
        <v>921</v>
      </c>
      <c r="D399" s="128" t="s">
        <v>980</v>
      </c>
      <c r="E399" s="128" t="s">
        <v>574</v>
      </c>
      <c r="F399" s="143">
        <v>1</v>
      </c>
      <c r="G399" s="143"/>
      <c r="H399" s="143"/>
      <c r="I399" s="144">
        <f t="shared" si="42"/>
        <v>1</v>
      </c>
      <c r="J399" s="143"/>
      <c r="K399" s="143">
        <f t="shared" si="39"/>
        <v>36</v>
      </c>
      <c r="L399" s="143">
        <f t="shared" si="40"/>
        <v>18</v>
      </c>
      <c r="M399" s="143">
        <f t="shared" si="44"/>
        <v>18</v>
      </c>
      <c r="N399" s="128" t="s">
        <v>964</v>
      </c>
      <c r="O399" s="128" t="s">
        <v>979</v>
      </c>
      <c r="P399" s="129"/>
      <c r="Q399" s="130"/>
    </row>
    <row r="400" spans="1:17" ht="25.5" customHeight="1">
      <c r="A400" s="127">
        <v>28</v>
      </c>
      <c r="B400" s="128" t="s">
        <v>561</v>
      </c>
      <c r="C400" s="128" t="s">
        <v>921</v>
      </c>
      <c r="D400" s="128" t="s">
        <v>981</v>
      </c>
      <c r="E400" s="128" t="s">
        <v>574</v>
      </c>
      <c r="F400" s="143">
        <v>1.7</v>
      </c>
      <c r="G400" s="143"/>
      <c r="H400" s="143"/>
      <c r="I400" s="144">
        <f t="shared" si="42"/>
        <v>1.7</v>
      </c>
      <c r="J400" s="143"/>
      <c r="K400" s="143">
        <f t="shared" si="39"/>
        <v>61.199999999999996</v>
      </c>
      <c r="L400" s="143">
        <f t="shared" si="40"/>
        <v>30.599999999999998</v>
      </c>
      <c r="M400" s="143">
        <f t="shared" si="44"/>
        <v>30.599999999999998</v>
      </c>
      <c r="N400" s="128" t="s">
        <v>964</v>
      </c>
      <c r="O400" s="128" t="s">
        <v>982</v>
      </c>
      <c r="P400" s="129"/>
      <c r="Q400" s="130"/>
    </row>
    <row r="401" spans="1:17" ht="25.5" customHeight="1">
      <c r="A401" s="127">
        <v>29</v>
      </c>
      <c r="B401" s="128" t="s">
        <v>561</v>
      </c>
      <c r="C401" s="128" t="s">
        <v>921</v>
      </c>
      <c r="D401" s="128" t="s">
        <v>983</v>
      </c>
      <c r="E401" s="128" t="s">
        <v>574</v>
      </c>
      <c r="F401" s="143">
        <v>2.8</v>
      </c>
      <c r="G401" s="143"/>
      <c r="H401" s="143"/>
      <c r="I401" s="144">
        <f t="shared" si="42"/>
        <v>2.8</v>
      </c>
      <c r="J401" s="143"/>
      <c r="K401" s="143">
        <f t="shared" si="39"/>
        <v>100.8</v>
      </c>
      <c r="L401" s="143">
        <f t="shared" si="40"/>
        <v>50.4</v>
      </c>
      <c r="M401" s="143">
        <f t="shared" si="44"/>
        <v>50.4</v>
      </c>
      <c r="N401" s="128" t="s">
        <v>984</v>
      </c>
      <c r="O401" s="128" t="s">
        <v>985</v>
      </c>
      <c r="P401" s="129"/>
      <c r="Q401" s="130"/>
    </row>
    <row r="402" spans="1:17" ht="25.5" customHeight="1">
      <c r="A402" s="127">
        <v>30</v>
      </c>
      <c r="B402" s="128" t="s">
        <v>561</v>
      </c>
      <c r="C402" s="128" t="s">
        <v>921</v>
      </c>
      <c r="D402" s="128" t="s">
        <v>986</v>
      </c>
      <c r="E402" s="128" t="s">
        <v>574</v>
      </c>
      <c r="F402" s="143">
        <v>1.2</v>
      </c>
      <c r="G402" s="143"/>
      <c r="H402" s="143"/>
      <c r="I402" s="144">
        <f t="shared" si="42"/>
        <v>1.2</v>
      </c>
      <c r="J402" s="143"/>
      <c r="K402" s="143">
        <f t="shared" si="39"/>
        <v>43.199999999999996</v>
      </c>
      <c r="L402" s="143">
        <f t="shared" si="40"/>
        <v>21.599999999999998</v>
      </c>
      <c r="M402" s="143">
        <f t="shared" si="44"/>
        <v>21.599999999999998</v>
      </c>
      <c r="N402" s="128" t="s">
        <v>984</v>
      </c>
      <c r="O402" s="128" t="s">
        <v>987</v>
      </c>
      <c r="P402" s="129"/>
      <c r="Q402" s="130"/>
    </row>
    <row r="403" spans="1:17" ht="25.5" customHeight="1">
      <c r="A403" s="127">
        <v>31</v>
      </c>
      <c r="B403" s="128" t="s">
        <v>561</v>
      </c>
      <c r="C403" s="128" t="s">
        <v>951</v>
      </c>
      <c r="D403" s="128" t="s">
        <v>988</v>
      </c>
      <c r="E403" s="128" t="s">
        <v>584</v>
      </c>
      <c r="F403" s="143">
        <v>2</v>
      </c>
      <c r="G403" s="143"/>
      <c r="H403" s="143"/>
      <c r="I403" s="144">
        <f t="shared" si="42"/>
        <v>2</v>
      </c>
      <c r="J403" s="143"/>
      <c r="K403" s="143">
        <f t="shared" si="39"/>
        <v>72</v>
      </c>
      <c r="L403" s="143">
        <f t="shared" si="40"/>
        <v>36</v>
      </c>
      <c r="M403" s="143">
        <v>81</v>
      </c>
      <c r="N403" s="128" t="s">
        <v>989</v>
      </c>
      <c r="O403" s="128" t="s">
        <v>990</v>
      </c>
      <c r="P403" s="129"/>
      <c r="Q403" s="130"/>
    </row>
    <row r="404" spans="1:17" ht="25.5" customHeight="1">
      <c r="A404" s="127">
        <v>32</v>
      </c>
      <c r="B404" s="128" t="s">
        <v>561</v>
      </c>
      <c r="C404" s="128" t="s">
        <v>921</v>
      </c>
      <c r="D404" s="128" t="s">
        <v>991</v>
      </c>
      <c r="E404" s="128" t="s">
        <v>574</v>
      </c>
      <c r="F404" s="143">
        <v>0.8</v>
      </c>
      <c r="G404" s="143"/>
      <c r="H404" s="143"/>
      <c r="I404" s="144">
        <f t="shared" si="42"/>
        <v>0.8</v>
      </c>
      <c r="J404" s="143"/>
      <c r="K404" s="143">
        <f t="shared" si="39"/>
        <v>28.8</v>
      </c>
      <c r="L404" s="143">
        <f t="shared" si="40"/>
        <v>14.4</v>
      </c>
      <c r="M404" s="143">
        <f aca="true" t="shared" si="45" ref="M404:M420">K404-L404</f>
        <v>14.4</v>
      </c>
      <c r="N404" s="128" t="s">
        <v>984</v>
      </c>
      <c r="O404" s="128" t="s">
        <v>992</v>
      </c>
      <c r="P404" s="129"/>
      <c r="Q404" s="130"/>
    </row>
    <row r="405" spans="1:17" ht="25.5" customHeight="1">
      <c r="A405" s="127">
        <v>33</v>
      </c>
      <c r="B405" s="128" t="s">
        <v>561</v>
      </c>
      <c r="C405" s="128" t="s">
        <v>921</v>
      </c>
      <c r="D405" s="128" t="s">
        <v>993</v>
      </c>
      <c r="E405" s="128" t="s">
        <v>574</v>
      </c>
      <c r="F405" s="143">
        <v>2.5</v>
      </c>
      <c r="G405" s="143"/>
      <c r="H405" s="143"/>
      <c r="I405" s="144">
        <f t="shared" si="42"/>
        <v>2.5</v>
      </c>
      <c r="J405" s="143"/>
      <c r="K405" s="143">
        <f t="shared" si="39"/>
        <v>90</v>
      </c>
      <c r="L405" s="143">
        <f t="shared" si="40"/>
        <v>45</v>
      </c>
      <c r="M405" s="143">
        <f t="shared" si="45"/>
        <v>45</v>
      </c>
      <c r="N405" s="128" t="s">
        <v>984</v>
      </c>
      <c r="O405" s="128" t="s">
        <v>984</v>
      </c>
      <c r="P405" s="129"/>
      <c r="Q405" s="130"/>
    </row>
    <row r="406" spans="1:17" ht="25.5" customHeight="1">
      <c r="A406" s="127">
        <v>34</v>
      </c>
      <c r="B406" s="128" t="s">
        <v>561</v>
      </c>
      <c r="C406" s="128" t="s">
        <v>921</v>
      </c>
      <c r="D406" s="128" t="s">
        <v>994</v>
      </c>
      <c r="E406" s="128" t="s">
        <v>574</v>
      </c>
      <c r="F406" s="143">
        <v>1</v>
      </c>
      <c r="G406" s="143"/>
      <c r="H406" s="143"/>
      <c r="I406" s="144">
        <f t="shared" si="42"/>
        <v>1</v>
      </c>
      <c r="J406" s="143"/>
      <c r="K406" s="143">
        <f t="shared" si="39"/>
        <v>36</v>
      </c>
      <c r="L406" s="143">
        <f t="shared" si="40"/>
        <v>18</v>
      </c>
      <c r="M406" s="143">
        <f t="shared" si="45"/>
        <v>18</v>
      </c>
      <c r="N406" s="128" t="s">
        <v>984</v>
      </c>
      <c r="O406" s="128" t="s">
        <v>995</v>
      </c>
      <c r="P406" s="129"/>
      <c r="Q406" s="130"/>
    </row>
    <row r="407" spans="1:17" ht="25.5" customHeight="1">
      <c r="A407" s="127">
        <v>35</v>
      </c>
      <c r="B407" s="128" t="s">
        <v>561</v>
      </c>
      <c r="C407" s="128" t="s">
        <v>921</v>
      </c>
      <c r="D407" s="128" t="s">
        <v>996</v>
      </c>
      <c r="E407" s="128" t="s">
        <v>574</v>
      </c>
      <c r="F407" s="143">
        <v>2.5</v>
      </c>
      <c r="G407" s="143"/>
      <c r="H407" s="143"/>
      <c r="I407" s="144">
        <f t="shared" si="42"/>
        <v>2.5</v>
      </c>
      <c r="J407" s="143"/>
      <c r="K407" s="143">
        <f t="shared" si="39"/>
        <v>90</v>
      </c>
      <c r="L407" s="143">
        <f t="shared" si="40"/>
        <v>45</v>
      </c>
      <c r="M407" s="143">
        <f t="shared" si="45"/>
        <v>45</v>
      </c>
      <c r="N407" s="128" t="s">
        <v>997</v>
      </c>
      <c r="O407" s="128" t="s">
        <v>997</v>
      </c>
      <c r="P407" s="129"/>
      <c r="Q407" s="130"/>
    </row>
    <row r="408" spans="1:17" ht="25.5" customHeight="1">
      <c r="A408" s="127">
        <v>36</v>
      </c>
      <c r="B408" s="128" t="s">
        <v>561</v>
      </c>
      <c r="C408" s="128" t="s">
        <v>921</v>
      </c>
      <c r="D408" s="128" t="s">
        <v>998</v>
      </c>
      <c r="E408" s="128" t="s">
        <v>574</v>
      </c>
      <c r="F408" s="143">
        <v>2.1</v>
      </c>
      <c r="G408" s="143"/>
      <c r="H408" s="143"/>
      <c r="I408" s="144">
        <f t="shared" si="42"/>
        <v>2.1</v>
      </c>
      <c r="J408" s="143"/>
      <c r="K408" s="143">
        <f t="shared" si="39"/>
        <v>75.60000000000001</v>
      </c>
      <c r="L408" s="143">
        <f t="shared" si="40"/>
        <v>37.800000000000004</v>
      </c>
      <c r="M408" s="143">
        <f t="shared" si="45"/>
        <v>37.800000000000004</v>
      </c>
      <c r="N408" s="128" t="s">
        <v>997</v>
      </c>
      <c r="O408" s="128" t="s">
        <v>999</v>
      </c>
      <c r="P408" s="129"/>
      <c r="Q408" s="130"/>
    </row>
    <row r="409" spans="1:17" ht="25.5" customHeight="1">
      <c r="A409" s="127">
        <v>37</v>
      </c>
      <c r="B409" s="128" t="s">
        <v>561</v>
      </c>
      <c r="C409" s="128" t="s">
        <v>921</v>
      </c>
      <c r="D409" s="128" t="s">
        <v>1000</v>
      </c>
      <c r="E409" s="128" t="s">
        <v>574</v>
      </c>
      <c r="F409" s="143">
        <v>0.3</v>
      </c>
      <c r="G409" s="143"/>
      <c r="H409" s="143"/>
      <c r="I409" s="144">
        <f t="shared" si="42"/>
        <v>0.3</v>
      </c>
      <c r="J409" s="143"/>
      <c r="K409" s="143">
        <f t="shared" si="39"/>
        <v>10.799999999999999</v>
      </c>
      <c r="L409" s="143">
        <f t="shared" si="40"/>
        <v>5.3999999999999995</v>
      </c>
      <c r="M409" s="143">
        <f t="shared" si="45"/>
        <v>5.3999999999999995</v>
      </c>
      <c r="N409" s="128" t="s">
        <v>1001</v>
      </c>
      <c r="O409" s="128" t="s">
        <v>1002</v>
      </c>
      <c r="P409" s="129"/>
      <c r="Q409" s="130"/>
    </row>
    <row r="410" spans="1:17" ht="25.5" customHeight="1">
      <c r="A410" s="127">
        <v>38</v>
      </c>
      <c r="B410" s="128" t="s">
        <v>561</v>
      </c>
      <c r="C410" s="128" t="s">
        <v>921</v>
      </c>
      <c r="D410" s="128" t="s">
        <v>1003</v>
      </c>
      <c r="E410" s="128" t="s">
        <v>574</v>
      </c>
      <c r="F410" s="143">
        <v>2.108</v>
      </c>
      <c r="G410" s="143"/>
      <c r="H410" s="143"/>
      <c r="I410" s="144">
        <f t="shared" si="42"/>
        <v>2.108</v>
      </c>
      <c r="J410" s="143"/>
      <c r="K410" s="143">
        <f t="shared" si="39"/>
        <v>75.888</v>
      </c>
      <c r="L410" s="143">
        <f t="shared" si="40"/>
        <v>37.944</v>
      </c>
      <c r="M410" s="143">
        <f t="shared" si="45"/>
        <v>37.944</v>
      </c>
      <c r="N410" s="128" t="s">
        <v>1004</v>
      </c>
      <c r="O410" s="128" t="s">
        <v>1005</v>
      </c>
      <c r="P410" s="129" t="s">
        <v>1006</v>
      </c>
      <c r="Q410" s="130"/>
    </row>
    <row r="411" spans="1:17" ht="25.5" customHeight="1">
      <c r="A411" s="127">
        <v>39</v>
      </c>
      <c r="B411" s="128" t="s">
        <v>561</v>
      </c>
      <c r="C411" s="128" t="s">
        <v>921</v>
      </c>
      <c r="D411" s="128" t="s">
        <v>1007</v>
      </c>
      <c r="E411" s="128" t="s">
        <v>574</v>
      </c>
      <c r="F411" s="143">
        <v>1.682</v>
      </c>
      <c r="G411" s="143"/>
      <c r="H411" s="143"/>
      <c r="I411" s="144">
        <f t="shared" si="42"/>
        <v>1.682</v>
      </c>
      <c r="J411" s="143"/>
      <c r="K411" s="143">
        <f t="shared" si="39"/>
        <v>60.552</v>
      </c>
      <c r="L411" s="143">
        <f t="shared" si="40"/>
        <v>30.276</v>
      </c>
      <c r="M411" s="143">
        <f t="shared" si="45"/>
        <v>30.276</v>
      </c>
      <c r="N411" s="128" t="s">
        <v>1004</v>
      </c>
      <c r="O411" s="128" t="s">
        <v>1008</v>
      </c>
      <c r="P411" s="129"/>
      <c r="Q411" s="130"/>
    </row>
    <row r="412" spans="1:17" ht="25.5" customHeight="1">
      <c r="A412" s="127">
        <v>40</v>
      </c>
      <c r="B412" s="128" t="s">
        <v>561</v>
      </c>
      <c r="C412" s="128" t="s">
        <v>951</v>
      </c>
      <c r="D412" s="128" t="s">
        <v>1009</v>
      </c>
      <c r="E412" s="128" t="s">
        <v>584</v>
      </c>
      <c r="F412" s="143">
        <v>4.5</v>
      </c>
      <c r="G412" s="143"/>
      <c r="H412" s="143">
        <v>4.5</v>
      </c>
      <c r="I412" s="144">
        <f t="shared" si="42"/>
        <v>0</v>
      </c>
      <c r="J412" s="143"/>
      <c r="K412" s="143">
        <f t="shared" si="39"/>
        <v>162</v>
      </c>
      <c r="L412" s="143">
        <f t="shared" si="40"/>
        <v>81</v>
      </c>
      <c r="M412" s="143">
        <f t="shared" si="45"/>
        <v>81</v>
      </c>
      <c r="N412" s="128" t="s">
        <v>1010</v>
      </c>
      <c r="O412" s="128" t="s">
        <v>1011</v>
      </c>
      <c r="P412" s="129"/>
      <c r="Q412" s="130"/>
    </row>
    <row r="413" spans="1:17" ht="25.5" customHeight="1">
      <c r="A413" s="127">
        <v>41</v>
      </c>
      <c r="B413" s="128" t="s">
        <v>561</v>
      </c>
      <c r="C413" s="128" t="s">
        <v>921</v>
      </c>
      <c r="D413" s="128" t="s">
        <v>1012</v>
      </c>
      <c r="E413" s="128" t="s">
        <v>574</v>
      </c>
      <c r="F413" s="143">
        <v>1</v>
      </c>
      <c r="G413" s="143"/>
      <c r="H413" s="143"/>
      <c r="I413" s="144">
        <f t="shared" si="42"/>
        <v>1</v>
      </c>
      <c r="J413" s="143"/>
      <c r="K413" s="143">
        <f t="shared" si="39"/>
        <v>36</v>
      </c>
      <c r="L413" s="143">
        <f t="shared" si="40"/>
        <v>18</v>
      </c>
      <c r="M413" s="143">
        <f t="shared" si="45"/>
        <v>18</v>
      </c>
      <c r="N413" s="128" t="s">
        <v>1013</v>
      </c>
      <c r="O413" s="128" t="s">
        <v>1014</v>
      </c>
      <c r="P413" s="129"/>
      <c r="Q413" s="130"/>
    </row>
    <row r="414" spans="1:17" ht="25.5" customHeight="1">
      <c r="A414" s="127">
        <v>42</v>
      </c>
      <c r="B414" s="128" t="s">
        <v>561</v>
      </c>
      <c r="C414" s="128" t="s">
        <v>921</v>
      </c>
      <c r="D414" s="128" t="s">
        <v>1015</v>
      </c>
      <c r="E414" s="128" t="s">
        <v>574</v>
      </c>
      <c r="F414" s="143">
        <v>1.013</v>
      </c>
      <c r="G414" s="143"/>
      <c r="H414" s="143"/>
      <c r="I414" s="144">
        <f t="shared" si="42"/>
        <v>1.013</v>
      </c>
      <c r="J414" s="143"/>
      <c r="K414" s="143">
        <f t="shared" si="39"/>
        <v>36.467999999999996</v>
      </c>
      <c r="L414" s="143">
        <f t="shared" si="40"/>
        <v>18.233999999999998</v>
      </c>
      <c r="M414" s="143">
        <f t="shared" si="45"/>
        <v>18.233999999999998</v>
      </c>
      <c r="N414" s="128" t="s">
        <v>1016</v>
      </c>
      <c r="O414" s="128" t="s">
        <v>1017</v>
      </c>
      <c r="P414" s="129" t="s">
        <v>1018</v>
      </c>
      <c r="Q414" s="130"/>
    </row>
    <row r="415" spans="1:17" ht="25.5" customHeight="1">
      <c r="A415" s="127">
        <v>43</v>
      </c>
      <c r="B415" s="128" t="s">
        <v>561</v>
      </c>
      <c r="C415" s="128" t="s">
        <v>921</v>
      </c>
      <c r="D415" s="128" t="s">
        <v>1019</v>
      </c>
      <c r="E415" s="128" t="s">
        <v>574</v>
      </c>
      <c r="F415" s="143">
        <v>1.6</v>
      </c>
      <c r="G415" s="143"/>
      <c r="H415" s="143"/>
      <c r="I415" s="144">
        <f t="shared" si="42"/>
        <v>1.6</v>
      </c>
      <c r="J415" s="143"/>
      <c r="K415" s="143">
        <f t="shared" si="39"/>
        <v>57.6</v>
      </c>
      <c r="L415" s="143">
        <f t="shared" si="40"/>
        <v>28.8</v>
      </c>
      <c r="M415" s="143">
        <f t="shared" si="45"/>
        <v>28.8</v>
      </c>
      <c r="N415" s="128" t="s">
        <v>1013</v>
      </c>
      <c r="O415" s="128" t="s">
        <v>1020</v>
      </c>
      <c r="P415" s="129"/>
      <c r="Q415" s="130"/>
    </row>
    <row r="416" spans="1:17" ht="25.5" customHeight="1">
      <c r="A416" s="127">
        <v>44</v>
      </c>
      <c r="B416" s="128" t="s">
        <v>561</v>
      </c>
      <c r="C416" s="128" t="s">
        <v>921</v>
      </c>
      <c r="D416" s="128" t="s">
        <v>1021</v>
      </c>
      <c r="E416" s="128" t="s">
        <v>574</v>
      </c>
      <c r="F416" s="143">
        <v>3.2</v>
      </c>
      <c r="G416" s="143"/>
      <c r="H416" s="143"/>
      <c r="I416" s="144">
        <f t="shared" si="42"/>
        <v>3.2</v>
      </c>
      <c r="J416" s="143"/>
      <c r="K416" s="143">
        <f t="shared" si="39"/>
        <v>115.2</v>
      </c>
      <c r="L416" s="143">
        <f t="shared" si="40"/>
        <v>57.6</v>
      </c>
      <c r="M416" s="143">
        <f t="shared" si="45"/>
        <v>57.6</v>
      </c>
      <c r="N416" s="128" t="s">
        <v>1022</v>
      </c>
      <c r="O416" s="128" t="s">
        <v>1023</v>
      </c>
      <c r="P416" s="129"/>
      <c r="Q416" s="130"/>
    </row>
    <row r="417" spans="1:17" ht="25.5" customHeight="1">
      <c r="A417" s="127">
        <v>45</v>
      </c>
      <c r="B417" s="128" t="s">
        <v>561</v>
      </c>
      <c r="C417" s="128" t="s">
        <v>921</v>
      </c>
      <c r="D417" s="128" t="s">
        <v>1024</v>
      </c>
      <c r="E417" s="128" t="s">
        <v>574</v>
      </c>
      <c r="F417" s="143">
        <v>1</v>
      </c>
      <c r="G417" s="143"/>
      <c r="H417" s="143"/>
      <c r="I417" s="144">
        <f t="shared" si="42"/>
        <v>1</v>
      </c>
      <c r="J417" s="143"/>
      <c r="K417" s="143">
        <f t="shared" si="39"/>
        <v>36</v>
      </c>
      <c r="L417" s="143">
        <f t="shared" si="40"/>
        <v>18</v>
      </c>
      <c r="M417" s="143">
        <f t="shared" si="45"/>
        <v>18</v>
      </c>
      <c r="N417" s="128" t="s">
        <v>1025</v>
      </c>
      <c r="O417" s="128" t="s">
        <v>1026</v>
      </c>
      <c r="P417" s="129"/>
      <c r="Q417" s="130"/>
    </row>
    <row r="418" spans="1:17" ht="25.5" customHeight="1">
      <c r="A418" s="127">
        <v>46</v>
      </c>
      <c r="B418" s="128" t="s">
        <v>561</v>
      </c>
      <c r="C418" s="128" t="s">
        <v>921</v>
      </c>
      <c r="D418" s="128" t="s">
        <v>1027</v>
      </c>
      <c r="E418" s="128" t="s">
        <v>574</v>
      </c>
      <c r="F418" s="143">
        <v>1.215</v>
      </c>
      <c r="G418" s="143"/>
      <c r="H418" s="143"/>
      <c r="I418" s="144">
        <f t="shared" si="42"/>
        <v>1.215</v>
      </c>
      <c r="J418" s="143"/>
      <c r="K418" s="143">
        <f t="shared" si="39"/>
        <v>43.74</v>
      </c>
      <c r="L418" s="143">
        <f t="shared" si="40"/>
        <v>21.87</v>
      </c>
      <c r="M418" s="143">
        <f t="shared" si="45"/>
        <v>21.87</v>
      </c>
      <c r="N418" s="128" t="s">
        <v>1025</v>
      </c>
      <c r="O418" s="128" t="s">
        <v>1028</v>
      </c>
      <c r="P418" s="129"/>
      <c r="Q418" s="130"/>
    </row>
    <row r="419" spans="1:17" ht="25.5" customHeight="1">
      <c r="A419" s="127">
        <v>47</v>
      </c>
      <c r="B419" s="128" t="s">
        <v>561</v>
      </c>
      <c r="C419" s="128" t="s">
        <v>921</v>
      </c>
      <c r="D419" s="128" t="s">
        <v>1029</v>
      </c>
      <c r="E419" s="128" t="s">
        <v>574</v>
      </c>
      <c r="F419" s="143">
        <v>1.5</v>
      </c>
      <c r="G419" s="143"/>
      <c r="H419" s="143"/>
      <c r="I419" s="144">
        <f t="shared" si="42"/>
        <v>1.5</v>
      </c>
      <c r="J419" s="143"/>
      <c r="K419" s="143">
        <f t="shared" si="39"/>
        <v>54</v>
      </c>
      <c r="L419" s="143">
        <f t="shared" si="40"/>
        <v>27</v>
      </c>
      <c r="M419" s="143">
        <f t="shared" si="45"/>
        <v>27</v>
      </c>
      <c r="N419" s="128" t="s">
        <v>1030</v>
      </c>
      <c r="O419" s="128" t="s">
        <v>1031</v>
      </c>
      <c r="P419" s="129"/>
      <c r="Q419" s="130"/>
    </row>
    <row r="420" spans="1:17" ht="25.5" customHeight="1">
      <c r="A420" s="127">
        <v>48</v>
      </c>
      <c r="B420" s="128" t="s">
        <v>561</v>
      </c>
      <c r="C420" s="128" t="s">
        <v>921</v>
      </c>
      <c r="D420" s="128" t="s">
        <v>1032</v>
      </c>
      <c r="E420" s="128" t="s">
        <v>574</v>
      </c>
      <c r="F420" s="143">
        <v>1.3</v>
      </c>
      <c r="G420" s="143"/>
      <c r="H420" s="143"/>
      <c r="I420" s="144">
        <f t="shared" si="42"/>
        <v>1.3</v>
      </c>
      <c r="J420" s="143"/>
      <c r="K420" s="143">
        <f t="shared" si="39"/>
        <v>46.800000000000004</v>
      </c>
      <c r="L420" s="143">
        <f t="shared" si="40"/>
        <v>23.400000000000002</v>
      </c>
      <c r="M420" s="143">
        <f t="shared" si="45"/>
        <v>23.400000000000002</v>
      </c>
      <c r="N420" s="128" t="s">
        <v>1030</v>
      </c>
      <c r="O420" s="128" t="s">
        <v>1033</v>
      </c>
      <c r="P420" s="129"/>
      <c r="Q420" s="130"/>
    </row>
    <row r="421" spans="1:17" ht="25.5" customHeight="1">
      <c r="A421" s="127">
        <v>49</v>
      </c>
      <c r="B421" s="128" t="s">
        <v>561</v>
      </c>
      <c r="C421" s="128" t="s">
        <v>951</v>
      </c>
      <c r="D421" s="128" t="s">
        <v>1034</v>
      </c>
      <c r="E421" s="128" t="s">
        <v>584</v>
      </c>
      <c r="F421" s="143">
        <v>2.7</v>
      </c>
      <c r="G421" s="143"/>
      <c r="H421" s="143"/>
      <c r="I421" s="144">
        <f t="shared" si="42"/>
        <v>2.7</v>
      </c>
      <c r="J421" s="143"/>
      <c r="K421" s="143">
        <f t="shared" si="39"/>
        <v>97.2</v>
      </c>
      <c r="L421" s="143">
        <f t="shared" si="40"/>
        <v>48.6</v>
      </c>
      <c r="M421" s="143">
        <v>81</v>
      </c>
      <c r="N421" s="128" t="s">
        <v>1035</v>
      </c>
      <c r="O421" s="128" t="s">
        <v>1036</v>
      </c>
      <c r="P421" s="129"/>
      <c r="Q421" s="130"/>
    </row>
    <row r="422" spans="1:17" ht="25.5" customHeight="1">
      <c r="A422" s="127">
        <v>50</v>
      </c>
      <c r="B422" s="128" t="s">
        <v>561</v>
      </c>
      <c r="C422" s="128" t="s">
        <v>921</v>
      </c>
      <c r="D422" s="128" t="s">
        <v>1037</v>
      </c>
      <c r="E422" s="128" t="s">
        <v>574</v>
      </c>
      <c r="F422" s="143">
        <v>2</v>
      </c>
      <c r="G422" s="143"/>
      <c r="H422" s="143"/>
      <c r="I422" s="144">
        <f t="shared" si="42"/>
        <v>2</v>
      </c>
      <c r="J422" s="143"/>
      <c r="K422" s="143">
        <f t="shared" si="39"/>
        <v>72</v>
      </c>
      <c r="L422" s="143">
        <f t="shared" si="40"/>
        <v>36</v>
      </c>
      <c r="M422" s="143">
        <f>K422-L422</f>
        <v>36</v>
      </c>
      <c r="N422" s="128" t="s">
        <v>1038</v>
      </c>
      <c r="O422" s="128" t="s">
        <v>1039</v>
      </c>
      <c r="P422" s="129"/>
      <c r="Q422" s="130"/>
    </row>
    <row r="423" spans="1:19" s="117" customFormat="1" ht="25.5" customHeight="1">
      <c r="A423" s="131"/>
      <c r="B423" s="116"/>
      <c r="C423" s="116"/>
      <c r="D423" s="132"/>
      <c r="E423" s="118"/>
      <c r="F423" s="145"/>
      <c r="G423" s="146"/>
      <c r="H423" s="145"/>
      <c r="I423" s="144">
        <f t="shared" si="42"/>
        <v>0</v>
      </c>
      <c r="J423" s="146"/>
      <c r="K423" s="145"/>
      <c r="L423" s="145"/>
      <c r="M423" s="145"/>
      <c r="N423" s="133"/>
      <c r="O423" s="133"/>
      <c r="P423" s="132"/>
      <c r="Q423" s="134"/>
      <c r="R423" s="115"/>
      <c r="S423" s="115"/>
    </row>
  </sheetData>
  <sheetProtection/>
  <mergeCells count="30">
    <mergeCell ref="G4:G6"/>
    <mergeCell ref="H4:H6"/>
    <mergeCell ref="I4:I6"/>
    <mergeCell ref="J4:J6"/>
    <mergeCell ref="F4:F6"/>
    <mergeCell ref="B336:D336"/>
    <mergeCell ref="A1:Q1"/>
    <mergeCell ref="A3:A6"/>
    <mergeCell ref="B3:C3"/>
    <mergeCell ref="D3:D6"/>
    <mergeCell ref="E3:E6"/>
    <mergeCell ref="F3:J3"/>
    <mergeCell ref="B4:B6"/>
    <mergeCell ref="C4:C6"/>
    <mergeCell ref="Q3:Q6"/>
    <mergeCell ref="P3:P6"/>
    <mergeCell ref="O3:O6"/>
    <mergeCell ref="K3:M3"/>
    <mergeCell ref="N3:N6"/>
    <mergeCell ref="M4:M6"/>
    <mergeCell ref="L4:L6"/>
    <mergeCell ref="K4:K6"/>
    <mergeCell ref="B372:D372"/>
    <mergeCell ref="B7:D7"/>
    <mergeCell ref="B8:D8"/>
    <mergeCell ref="B32:D32"/>
    <mergeCell ref="B109:D109"/>
    <mergeCell ref="B177:D177"/>
    <mergeCell ref="B294:D294"/>
    <mergeCell ref="B231:D231"/>
  </mergeCells>
  <printOptions horizontalCentered="1"/>
  <pageMargins left="0.31496062992125984" right="0.3937007874015748" top="0.2362204724409449" bottom="0.2755905511811024" header="0.15748031496062992" footer="0"/>
  <pageSetup fitToHeight="0" horizontalDpi="600" verticalDpi="600" orientation="landscape" paperSize="9" scale="85" r:id="rId1"/>
  <headerFooter alignWithMargins="0">
    <oddHeader>&amp;L附件5</oddHeader>
    <oddFooter>&amp;C第 &amp;P 页，共 &amp;N 页</oddFooter>
  </headerFooter>
  <rowBreaks count="7" manualBreakCount="7">
    <brk id="31" max="16" man="1"/>
    <brk id="108" max="16" man="1"/>
    <brk id="176" max="16" man="1"/>
    <brk id="230" max="16" man="1"/>
    <brk id="293" max="16" man="1"/>
    <brk id="335" max="16" man="1"/>
    <brk id="37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44"/>
  <sheetViews>
    <sheetView zoomScalePageLayoutView="0" workbookViewId="0" topLeftCell="A1573">
      <selection activeCell="F1259" sqref="F1259:F1644"/>
    </sheetView>
  </sheetViews>
  <sheetFormatPr defaultColWidth="9.33203125" defaultRowHeight="11.25"/>
  <sheetData>
    <row r="1" spans="1:2" ht="15">
      <c r="A1" s="11"/>
      <c r="B1" s="11"/>
    </row>
    <row r="2" spans="1:2" ht="15">
      <c r="A2" s="11"/>
      <c r="B2" s="11"/>
    </row>
    <row r="3" spans="1:2" ht="15">
      <c r="A3" s="11"/>
      <c r="B3" s="11"/>
    </row>
    <row r="4" spans="1:2" ht="15">
      <c r="A4" s="11"/>
      <c r="B4" s="11"/>
    </row>
    <row r="5" spans="1:2" ht="15">
      <c r="A5" s="11"/>
      <c r="B5" s="11"/>
    </row>
    <row r="6" spans="1:2" ht="15">
      <c r="A6" s="11"/>
      <c r="B6" s="11"/>
    </row>
    <row r="7" spans="1:2" ht="15">
      <c r="A7" s="11"/>
      <c r="B7" s="11"/>
    </row>
    <row r="8" spans="1:2" ht="15">
      <c r="A8" s="11"/>
      <c r="B8" s="11"/>
    </row>
    <row r="9" spans="1:12" ht="15">
      <c r="A9" s="11"/>
      <c r="B9" s="11"/>
      <c r="I9" s="7"/>
      <c r="J9" s="6"/>
      <c r="K9" s="6"/>
      <c r="L9" s="7"/>
    </row>
    <row r="10" spans="1:12" ht="15">
      <c r="A10" s="11"/>
      <c r="B10" s="11"/>
      <c r="I10" s="7"/>
      <c r="J10" s="6"/>
      <c r="K10" s="6"/>
      <c r="L10" s="7"/>
    </row>
    <row r="11" spans="1:12" ht="15">
      <c r="A11" s="11"/>
      <c r="B11" s="11"/>
      <c r="I11" s="7"/>
      <c r="J11" s="6"/>
      <c r="K11" s="6"/>
      <c r="L11" s="7"/>
    </row>
    <row r="12" spans="1:12" ht="15">
      <c r="A12" s="11"/>
      <c r="B12" s="11"/>
      <c r="I12" s="7"/>
      <c r="J12" s="6"/>
      <c r="K12" s="6"/>
      <c r="L12" s="7"/>
    </row>
    <row r="13" spans="1:12" ht="15">
      <c r="A13" s="11"/>
      <c r="B13" s="11"/>
      <c r="I13" s="7"/>
      <c r="J13" s="6"/>
      <c r="K13" s="6"/>
      <c r="L13" s="7"/>
    </row>
    <row r="14" spans="1:12" ht="15">
      <c r="A14" s="11"/>
      <c r="B14" s="11"/>
      <c r="I14" s="7"/>
      <c r="J14" s="6"/>
      <c r="K14" s="6"/>
      <c r="L14" s="7"/>
    </row>
    <row r="15" spans="1:12" ht="15">
      <c r="A15" s="11"/>
      <c r="B15" s="11"/>
      <c r="I15" s="7"/>
      <c r="J15" s="6"/>
      <c r="K15" s="6"/>
      <c r="L15" s="7"/>
    </row>
    <row r="16" spans="1:12" ht="15">
      <c r="A16" s="11"/>
      <c r="B16" s="11"/>
      <c r="I16" s="7"/>
      <c r="J16" s="6"/>
      <c r="K16" s="6"/>
      <c r="L16" s="7"/>
    </row>
    <row r="17" spans="1:12" ht="15">
      <c r="A17" s="11"/>
      <c r="B17" s="11"/>
      <c r="I17" s="7"/>
      <c r="J17" s="6"/>
      <c r="K17" s="6"/>
      <c r="L17" s="7"/>
    </row>
    <row r="18" spans="1:12" ht="15">
      <c r="A18" s="11"/>
      <c r="B18" s="11"/>
      <c r="I18" s="7"/>
      <c r="J18" s="6"/>
      <c r="K18" s="6"/>
      <c r="L18" s="7"/>
    </row>
    <row r="19" spans="1:12" ht="15">
      <c r="A19" s="11"/>
      <c r="B19" s="11"/>
      <c r="I19" s="7"/>
      <c r="J19" s="6"/>
      <c r="K19" s="6"/>
      <c r="L19" s="7"/>
    </row>
    <row r="20" spans="1:12" ht="15">
      <c r="A20" s="11"/>
      <c r="B20" s="11"/>
      <c r="I20" s="7"/>
      <c r="J20" s="6"/>
      <c r="K20" s="6"/>
      <c r="L20" s="7"/>
    </row>
    <row r="21" spans="1:12" ht="15">
      <c r="A21" s="11"/>
      <c r="B21" s="11"/>
      <c r="I21" s="7"/>
      <c r="J21" s="6"/>
      <c r="K21" s="6"/>
      <c r="L21" s="7"/>
    </row>
    <row r="22" spans="1:12" ht="15">
      <c r="A22" s="11"/>
      <c r="B22" s="11"/>
      <c r="I22" s="7"/>
      <c r="J22" s="6"/>
      <c r="K22" s="6"/>
      <c r="L22" s="7"/>
    </row>
    <row r="23" spans="1:12" ht="15">
      <c r="A23" s="11"/>
      <c r="B23" s="11"/>
      <c r="I23" s="7"/>
      <c r="J23" s="6"/>
      <c r="K23" s="6"/>
      <c r="L23" s="7"/>
    </row>
    <row r="24" spans="1:12" ht="15">
      <c r="A24" s="11"/>
      <c r="B24" s="11"/>
      <c r="I24" s="7"/>
      <c r="J24" s="6"/>
      <c r="K24" s="6"/>
      <c r="L24" s="7"/>
    </row>
    <row r="25" spans="1:12" ht="15">
      <c r="A25" s="11"/>
      <c r="B25" s="11"/>
      <c r="I25" s="7"/>
      <c r="J25" s="6"/>
      <c r="K25" s="6"/>
      <c r="L25" s="7"/>
    </row>
    <row r="26" spans="1:12" ht="15">
      <c r="A26" s="11"/>
      <c r="B26" s="11"/>
      <c r="I26" s="7"/>
      <c r="J26" s="6"/>
      <c r="K26" s="6"/>
      <c r="L26" s="7"/>
    </row>
    <row r="27" spans="1:12" ht="15">
      <c r="A27" s="11"/>
      <c r="B27" s="11"/>
      <c r="I27" s="7"/>
      <c r="J27" s="6"/>
      <c r="K27" s="6"/>
      <c r="L27" s="7"/>
    </row>
    <row r="28" spans="1:12" ht="15">
      <c r="A28" s="11"/>
      <c r="B28" s="11"/>
      <c r="I28" s="8"/>
      <c r="J28" s="8"/>
      <c r="K28" s="8"/>
      <c r="L28" s="8"/>
    </row>
    <row r="29" spans="1:12" ht="15">
      <c r="A29" s="11"/>
      <c r="B29" s="11"/>
      <c r="I29" s="8"/>
      <c r="J29" s="8"/>
      <c r="K29" s="8"/>
      <c r="L29" s="8"/>
    </row>
    <row r="30" spans="1:12" ht="15">
      <c r="A30" s="11"/>
      <c r="B30" s="11"/>
      <c r="I30" s="8"/>
      <c r="J30" s="8"/>
      <c r="K30" s="8"/>
      <c r="L30" s="8"/>
    </row>
    <row r="31" spans="1:12" ht="15">
      <c r="A31" s="11"/>
      <c r="B31" s="11"/>
      <c r="I31" s="8"/>
      <c r="J31" s="8"/>
      <c r="K31" s="8"/>
      <c r="L31" s="8"/>
    </row>
    <row r="32" spans="1:12" ht="15">
      <c r="A32" s="11"/>
      <c r="B32" s="11"/>
      <c r="I32" s="8"/>
      <c r="J32" s="8"/>
      <c r="K32" s="8"/>
      <c r="L32" s="8"/>
    </row>
    <row r="33" spans="1:12" ht="15">
      <c r="A33" s="11"/>
      <c r="B33" s="11"/>
      <c r="I33" s="8"/>
      <c r="J33" s="8"/>
      <c r="K33" s="8"/>
      <c r="L33" s="8"/>
    </row>
    <row r="34" spans="1:12" ht="15">
      <c r="A34" s="11"/>
      <c r="B34" s="11"/>
      <c r="I34" s="7"/>
      <c r="J34" s="6"/>
      <c r="K34" s="6"/>
      <c r="L34" s="7"/>
    </row>
    <row r="35" spans="1:12" ht="15">
      <c r="A35" s="11"/>
      <c r="B35" s="11"/>
      <c r="I35" s="7"/>
      <c r="J35" s="6"/>
      <c r="K35" s="6"/>
      <c r="L35" s="7"/>
    </row>
    <row r="36" spans="1:12" ht="15">
      <c r="A36" s="11"/>
      <c r="B36" s="11"/>
      <c r="I36" s="7"/>
      <c r="J36" s="6"/>
      <c r="K36" s="6"/>
      <c r="L36" s="7"/>
    </row>
    <row r="37" spans="1:12" ht="15">
      <c r="A37" s="11"/>
      <c r="B37" s="11"/>
      <c r="I37" s="7"/>
      <c r="J37" s="6"/>
      <c r="K37" s="6"/>
      <c r="L37" s="7"/>
    </row>
    <row r="38" spans="1:12" ht="15">
      <c r="A38" s="11"/>
      <c r="B38" s="11"/>
      <c r="I38" s="7"/>
      <c r="J38" s="6"/>
      <c r="K38" s="6"/>
      <c r="L38" s="7"/>
    </row>
    <row r="39" spans="1:12" ht="15">
      <c r="A39" s="11"/>
      <c r="B39" s="11"/>
      <c r="I39" s="7"/>
      <c r="J39" s="6"/>
      <c r="K39" s="6"/>
      <c r="L39" s="7"/>
    </row>
    <row r="40" spans="1:12" ht="15">
      <c r="A40" s="11"/>
      <c r="B40" s="11"/>
      <c r="I40" s="7"/>
      <c r="J40" s="6"/>
      <c r="K40" s="6"/>
      <c r="L40" s="7"/>
    </row>
    <row r="41" spans="1:12" ht="15">
      <c r="A41" s="11"/>
      <c r="B41" s="11"/>
      <c r="I41" s="7"/>
      <c r="J41" s="6"/>
      <c r="K41" s="6"/>
      <c r="L41" s="7"/>
    </row>
    <row r="42" spans="1:12" ht="15">
      <c r="A42" s="11"/>
      <c r="B42" s="11"/>
      <c r="I42" s="7"/>
      <c r="J42" s="6"/>
      <c r="K42" s="6"/>
      <c r="L42" s="7"/>
    </row>
    <row r="43" spans="1:12" ht="15">
      <c r="A43" s="11"/>
      <c r="B43" s="11"/>
      <c r="I43" s="7"/>
      <c r="J43" s="6"/>
      <c r="K43" s="6"/>
      <c r="L43" s="7"/>
    </row>
    <row r="44" spans="1:12" ht="15">
      <c r="A44" s="32"/>
      <c r="B44" s="33"/>
      <c r="I44" s="7"/>
      <c r="J44" s="6"/>
      <c r="K44" s="6"/>
      <c r="L44" s="7"/>
    </row>
    <row r="45" spans="1:12" ht="15">
      <c r="A45" s="34"/>
      <c r="B45" s="35"/>
      <c r="I45" s="7"/>
      <c r="J45" s="6"/>
      <c r="K45" s="6"/>
      <c r="L45" s="7"/>
    </row>
    <row r="46" spans="1:12" ht="15">
      <c r="A46" s="34"/>
      <c r="B46" s="35"/>
      <c r="I46" s="7"/>
      <c r="J46" s="6"/>
      <c r="K46" s="6"/>
      <c r="L46" s="7"/>
    </row>
    <row r="47" spans="1:12" ht="15">
      <c r="A47" s="34"/>
      <c r="B47" s="35"/>
      <c r="I47" s="7"/>
      <c r="J47" s="6"/>
      <c r="K47" s="6"/>
      <c r="L47" s="7"/>
    </row>
    <row r="48" spans="1:12" ht="15">
      <c r="A48" s="34"/>
      <c r="B48" s="35"/>
      <c r="I48" s="7"/>
      <c r="J48" s="6"/>
      <c r="K48" s="6"/>
      <c r="L48" s="7"/>
    </row>
    <row r="49" spans="1:12" ht="15">
      <c r="A49" s="34"/>
      <c r="B49" s="35"/>
      <c r="I49" s="7"/>
      <c r="J49" s="6"/>
      <c r="K49" s="6"/>
      <c r="L49" s="7"/>
    </row>
    <row r="50" spans="1:12" ht="15">
      <c r="A50" s="34"/>
      <c r="B50" s="35"/>
      <c r="I50" s="7"/>
      <c r="J50" s="6"/>
      <c r="K50" s="6"/>
      <c r="L50" s="7"/>
    </row>
    <row r="51" spans="1:12" ht="15">
      <c r="A51" s="34"/>
      <c r="B51" s="35"/>
      <c r="I51" s="7"/>
      <c r="J51" s="6"/>
      <c r="K51" s="6"/>
      <c r="L51" s="7"/>
    </row>
    <row r="52" spans="1:12" ht="15">
      <c r="A52" s="34"/>
      <c r="B52" s="35"/>
      <c r="I52" s="7"/>
      <c r="J52" s="6"/>
      <c r="K52" s="6"/>
      <c r="L52" s="7"/>
    </row>
    <row r="53" spans="1:12" ht="12">
      <c r="A53" s="34"/>
      <c r="B53" s="35"/>
      <c r="I53" s="9"/>
      <c r="J53" s="6"/>
      <c r="K53" s="6"/>
      <c r="L53" s="9"/>
    </row>
    <row r="54" spans="1:12" ht="12">
      <c r="A54" s="34"/>
      <c r="B54" s="35"/>
      <c r="I54" s="10"/>
      <c r="J54" s="6"/>
      <c r="K54" s="6"/>
      <c r="L54" s="10"/>
    </row>
    <row r="55" spans="1:12" ht="12">
      <c r="A55" s="34"/>
      <c r="B55" s="35"/>
      <c r="I55" s="10"/>
      <c r="J55" s="6"/>
      <c r="K55" s="6"/>
      <c r="L55" s="10"/>
    </row>
    <row r="56" spans="1:12" ht="12">
      <c r="A56" s="34"/>
      <c r="B56" s="35"/>
      <c r="I56" s="9"/>
      <c r="J56" s="6"/>
      <c r="K56" s="6"/>
      <c r="L56" s="9"/>
    </row>
    <row r="57" spans="1:12" ht="12">
      <c r="A57" s="36"/>
      <c r="B57" s="37"/>
      <c r="I57" s="9"/>
      <c r="J57" s="6"/>
      <c r="K57" s="6"/>
      <c r="L57" s="9"/>
    </row>
    <row r="58" spans="1:12" ht="12">
      <c r="A58" s="38"/>
      <c r="B58" s="39"/>
      <c r="I58" s="10"/>
      <c r="J58" s="6"/>
      <c r="K58" s="6"/>
      <c r="L58" s="10"/>
    </row>
    <row r="59" spans="1:12" ht="15">
      <c r="A59" s="40"/>
      <c r="B59" s="41"/>
      <c r="I59" s="11"/>
      <c r="J59" s="6"/>
      <c r="K59" s="6"/>
      <c r="L59" s="11"/>
    </row>
    <row r="60" spans="1:12" ht="15">
      <c r="A60" s="32"/>
      <c r="B60" s="33"/>
      <c r="I60" s="11"/>
      <c r="J60" s="6"/>
      <c r="K60" s="6"/>
      <c r="L60" s="11"/>
    </row>
    <row r="61" spans="1:12" ht="15">
      <c r="A61" s="34"/>
      <c r="B61" s="35"/>
      <c r="I61" s="11"/>
      <c r="J61" s="6"/>
      <c r="K61" s="6"/>
      <c r="L61" s="11"/>
    </row>
    <row r="62" spans="1:12" ht="15">
      <c r="A62" s="34"/>
      <c r="B62" s="35"/>
      <c r="I62" s="11"/>
      <c r="J62" s="6"/>
      <c r="K62" s="6"/>
      <c r="L62" s="11"/>
    </row>
    <row r="63" spans="1:12" ht="15">
      <c r="A63" s="34"/>
      <c r="B63" s="35"/>
      <c r="I63" s="11"/>
      <c r="J63" s="6"/>
      <c r="K63" s="6"/>
      <c r="L63" s="11"/>
    </row>
    <row r="64" spans="1:12" ht="15">
      <c r="A64" s="7"/>
      <c r="B64" s="7"/>
      <c r="I64" s="11"/>
      <c r="J64" s="6"/>
      <c r="K64" s="6"/>
      <c r="L64" s="11"/>
    </row>
    <row r="65" spans="1:12" ht="15">
      <c r="A65" s="7"/>
      <c r="B65" s="7"/>
      <c r="I65" s="11"/>
      <c r="J65" s="6"/>
      <c r="K65" s="6"/>
      <c r="L65" s="11"/>
    </row>
    <row r="66" spans="1:12" ht="15">
      <c r="A66" s="7"/>
      <c r="B66" s="7"/>
      <c r="I66" s="11"/>
      <c r="J66" s="6"/>
      <c r="K66" s="6"/>
      <c r="L66" s="11"/>
    </row>
    <row r="67" spans="1:12" ht="15">
      <c r="A67" s="7"/>
      <c r="B67" s="7"/>
      <c r="I67" s="11"/>
      <c r="J67" s="6"/>
      <c r="K67" s="6"/>
      <c r="L67" s="11"/>
    </row>
    <row r="68" spans="1:12" ht="15">
      <c r="A68" s="7"/>
      <c r="B68" s="7"/>
      <c r="I68" s="11"/>
      <c r="J68" s="6"/>
      <c r="K68" s="6"/>
      <c r="L68" s="11"/>
    </row>
    <row r="69" spans="1:12" ht="15">
      <c r="A69" s="7"/>
      <c r="B69" s="7"/>
      <c r="I69" s="11"/>
      <c r="J69" s="6"/>
      <c r="K69" s="6"/>
      <c r="L69" s="11"/>
    </row>
    <row r="70" spans="1:12" ht="15">
      <c r="A70" s="7"/>
      <c r="B70" s="7"/>
      <c r="I70" s="11"/>
      <c r="J70" s="6"/>
      <c r="K70" s="6"/>
      <c r="L70" s="11"/>
    </row>
    <row r="71" spans="1:12" ht="15">
      <c r="A71" s="7"/>
      <c r="B71" s="7"/>
      <c r="I71" s="11"/>
      <c r="J71" s="6"/>
      <c r="K71" s="6"/>
      <c r="L71" s="11"/>
    </row>
    <row r="72" spans="1:12" ht="15">
      <c r="A72" s="7"/>
      <c r="B72" s="7"/>
      <c r="I72" s="11"/>
      <c r="J72" s="6"/>
      <c r="K72" s="6"/>
      <c r="L72" s="11"/>
    </row>
    <row r="73" spans="1:12" ht="15">
      <c r="A73" s="7"/>
      <c r="B73" s="7"/>
      <c r="I73" s="11"/>
      <c r="J73" s="6"/>
      <c r="K73" s="6"/>
      <c r="L73" s="11"/>
    </row>
    <row r="74" spans="1:12" ht="15">
      <c r="A74" s="7"/>
      <c r="B74" s="7"/>
      <c r="I74" s="11"/>
      <c r="J74" s="6"/>
      <c r="K74" s="6"/>
      <c r="L74" s="11"/>
    </row>
    <row r="75" spans="1:12" ht="15">
      <c r="A75" s="7"/>
      <c r="B75" s="7"/>
      <c r="I75" s="11"/>
      <c r="J75" s="6"/>
      <c r="K75" s="6"/>
      <c r="L75" s="11"/>
    </row>
    <row r="76" spans="1:12" ht="15">
      <c r="A76" s="7"/>
      <c r="B76" s="7"/>
      <c r="I76" s="11"/>
      <c r="J76" s="6"/>
      <c r="K76" s="6"/>
      <c r="L76" s="11"/>
    </row>
    <row r="77" spans="1:12" ht="15">
      <c r="A77" s="7"/>
      <c r="B77" s="7"/>
      <c r="I77" s="11"/>
      <c r="J77" s="6"/>
      <c r="K77" s="6"/>
      <c r="L77" s="11"/>
    </row>
    <row r="78" spans="1:12" ht="15">
      <c r="A78" s="7"/>
      <c r="B78" s="7"/>
      <c r="I78" s="11"/>
      <c r="J78" s="6"/>
      <c r="K78" s="6"/>
      <c r="L78" s="11"/>
    </row>
    <row r="79" spans="1:12" ht="15">
      <c r="A79" s="7"/>
      <c r="B79" s="7"/>
      <c r="I79" s="11"/>
      <c r="J79" s="6"/>
      <c r="K79" s="6"/>
      <c r="L79" s="11"/>
    </row>
    <row r="80" spans="1:12" ht="15">
      <c r="A80" s="7"/>
      <c r="B80" s="7"/>
      <c r="I80" s="11"/>
      <c r="J80" s="6"/>
      <c r="K80" s="6"/>
      <c r="L80" s="11"/>
    </row>
    <row r="81" spans="1:12" ht="15">
      <c r="A81" s="7"/>
      <c r="B81" s="7"/>
      <c r="I81" s="11"/>
      <c r="J81" s="6"/>
      <c r="K81" s="6"/>
      <c r="L81" s="11"/>
    </row>
    <row r="82" spans="1:12" ht="15">
      <c r="A82" s="7"/>
      <c r="B82" s="7"/>
      <c r="I82" s="11"/>
      <c r="J82" s="6"/>
      <c r="K82" s="6"/>
      <c r="L82" s="11"/>
    </row>
    <row r="83" spans="1:12" ht="15">
      <c r="A83" s="7"/>
      <c r="B83" s="7"/>
      <c r="I83" s="11"/>
      <c r="J83" s="6"/>
      <c r="K83" s="6"/>
      <c r="L83" s="11"/>
    </row>
    <row r="84" spans="1:12" ht="15">
      <c r="A84" s="7"/>
      <c r="B84" s="7"/>
      <c r="I84" s="11"/>
      <c r="J84" s="6"/>
      <c r="K84" s="6"/>
      <c r="L84" s="11"/>
    </row>
    <row r="85" spans="1:12" ht="15">
      <c r="A85" s="7"/>
      <c r="B85" s="7"/>
      <c r="I85" s="11"/>
      <c r="J85" s="6"/>
      <c r="K85" s="6"/>
      <c r="L85" s="11"/>
    </row>
    <row r="86" spans="1:12" ht="15">
      <c r="A86" s="7"/>
      <c r="B86" s="7"/>
      <c r="I86" s="11"/>
      <c r="J86" s="6"/>
      <c r="K86" s="6"/>
      <c r="L86" s="11"/>
    </row>
    <row r="87" spans="1:12" ht="15">
      <c r="A87" s="7"/>
      <c r="B87" s="7"/>
      <c r="I87" s="11"/>
      <c r="J87" s="6"/>
      <c r="K87" s="6"/>
      <c r="L87" s="11"/>
    </row>
    <row r="88" spans="1:12" ht="15">
      <c r="A88" s="7"/>
      <c r="B88" s="7"/>
      <c r="I88" s="11"/>
      <c r="J88" s="6"/>
      <c r="K88" s="6"/>
      <c r="L88" s="11"/>
    </row>
    <row r="89" spans="1:12" ht="15">
      <c r="A89" s="7"/>
      <c r="B89" s="7"/>
      <c r="I89" s="11"/>
      <c r="J89" s="6"/>
      <c r="K89" s="6"/>
      <c r="L89" s="11"/>
    </row>
    <row r="90" spans="1:12" ht="15">
      <c r="A90" s="7"/>
      <c r="B90" s="7"/>
      <c r="I90" s="11"/>
      <c r="J90" s="6"/>
      <c r="K90" s="6"/>
      <c r="L90" s="11"/>
    </row>
    <row r="91" spans="1:12" ht="15">
      <c r="A91" s="7"/>
      <c r="B91" s="7"/>
      <c r="I91" s="11"/>
      <c r="J91" s="6"/>
      <c r="K91" s="6"/>
      <c r="L91" s="11"/>
    </row>
    <row r="92" spans="1:12" ht="15">
      <c r="A92" s="7"/>
      <c r="B92" s="7"/>
      <c r="I92" s="11"/>
      <c r="J92" s="6"/>
      <c r="K92" s="6"/>
      <c r="L92" s="11"/>
    </row>
    <row r="93" spans="1:12" ht="15">
      <c r="A93" s="7"/>
      <c r="B93" s="7"/>
      <c r="I93" s="11"/>
      <c r="J93" s="6"/>
      <c r="K93" s="6"/>
      <c r="L93" s="11"/>
    </row>
    <row r="94" spans="1:12" ht="15">
      <c r="A94" s="7"/>
      <c r="B94" s="7"/>
      <c r="I94" s="11"/>
      <c r="J94" s="6"/>
      <c r="K94" s="6"/>
      <c r="L94" s="11"/>
    </row>
    <row r="95" spans="1:12" ht="15">
      <c r="A95" s="7"/>
      <c r="B95" s="7"/>
      <c r="I95" s="11"/>
      <c r="J95" s="6"/>
      <c r="K95" s="6"/>
      <c r="L95" s="11"/>
    </row>
    <row r="96" spans="1:12" ht="15">
      <c r="A96" s="7"/>
      <c r="B96" s="7"/>
      <c r="I96" s="11"/>
      <c r="J96" s="6"/>
      <c r="K96" s="6"/>
      <c r="L96" s="11"/>
    </row>
    <row r="97" spans="1:12" ht="15">
      <c r="A97" s="7"/>
      <c r="B97" s="7"/>
      <c r="I97" s="11"/>
      <c r="J97" s="6"/>
      <c r="K97" s="6"/>
      <c r="L97" s="11"/>
    </row>
    <row r="98" spans="1:12" ht="15">
      <c r="A98" s="7"/>
      <c r="B98" s="7"/>
      <c r="I98" s="11"/>
      <c r="J98" s="6"/>
      <c r="K98" s="6"/>
      <c r="L98" s="11"/>
    </row>
    <row r="99" spans="1:12" ht="15">
      <c r="A99" s="7"/>
      <c r="B99" s="7"/>
      <c r="I99" s="11"/>
      <c r="J99" s="12"/>
      <c r="K99" s="12"/>
      <c r="L99" s="11"/>
    </row>
    <row r="100" spans="1:12" ht="15">
      <c r="A100" s="42"/>
      <c r="B100" s="42"/>
      <c r="I100" s="11"/>
      <c r="J100" s="12"/>
      <c r="K100" s="12"/>
      <c r="L100" s="11"/>
    </row>
    <row r="101" spans="1:12" ht="15">
      <c r="A101" s="42"/>
      <c r="B101" s="42"/>
      <c r="I101" s="11"/>
      <c r="J101" s="12"/>
      <c r="K101" s="12"/>
      <c r="L101" s="11"/>
    </row>
    <row r="102" spans="1:12" ht="15">
      <c r="A102" s="42"/>
      <c r="B102" s="42"/>
      <c r="I102" s="11"/>
      <c r="J102" s="12"/>
      <c r="K102" s="12"/>
      <c r="L102" s="11"/>
    </row>
    <row r="103" spans="1:12" ht="12">
      <c r="A103" s="42"/>
      <c r="B103" s="42"/>
      <c r="I103" s="3"/>
      <c r="J103" s="4"/>
      <c r="K103" s="4"/>
      <c r="L103" s="13"/>
    </row>
    <row r="104" spans="1:12" ht="12">
      <c r="A104" s="42"/>
      <c r="B104" s="42"/>
      <c r="I104" s="3"/>
      <c r="J104" s="4"/>
      <c r="K104" s="4"/>
      <c r="L104" s="14"/>
    </row>
    <row r="105" spans="1:12" ht="12">
      <c r="A105" s="42"/>
      <c r="B105" s="42"/>
      <c r="I105" s="3"/>
      <c r="J105" s="4"/>
      <c r="K105" s="4"/>
      <c r="L105" s="13"/>
    </row>
    <row r="106" spans="1:12" ht="12">
      <c r="A106" s="42"/>
      <c r="B106" s="42"/>
      <c r="I106" s="3"/>
      <c r="J106" s="4"/>
      <c r="K106" s="4"/>
      <c r="L106" s="13"/>
    </row>
    <row r="107" spans="1:12" ht="12">
      <c r="A107" s="42"/>
      <c r="B107" s="42"/>
      <c r="I107" s="3"/>
      <c r="J107" s="4"/>
      <c r="K107" s="4"/>
      <c r="L107" s="13"/>
    </row>
    <row r="108" spans="1:12" ht="12">
      <c r="A108" s="42"/>
      <c r="B108" s="42"/>
      <c r="I108" s="3"/>
      <c r="J108" s="15"/>
      <c r="K108" s="2"/>
      <c r="L108" s="2"/>
    </row>
    <row r="109" spans="1:12" ht="12">
      <c r="A109" s="42"/>
      <c r="B109" s="42"/>
      <c r="I109" s="3"/>
      <c r="J109" s="15"/>
      <c r="K109" s="15"/>
      <c r="L109" s="2"/>
    </row>
    <row r="110" spans="1:12" ht="12">
      <c r="A110" s="42"/>
      <c r="B110" s="42"/>
      <c r="I110" s="3"/>
      <c r="J110" s="15"/>
      <c r="K110" s="2"/>
      <c r="L110" s="2"/>
    </row>
    <row r="111" spans="1:12" ht="12">
      <c r="A111" s="42"/>
      <c r="B111" s="42"/>
      <c r="I111" s="3"/>
      <c r="J111" s="4"/>
      <c r="K111" s="16"/>
      <c r="L111" s="4"/>
    </row>
    <row r="112" spans="1:12" ht="12">
      <c r="A112" s="42"/>
      <c r="B112" s="42"/>
      <c r="I112" s="3"/>
      <c r="J112" s="4"/>
      <c r="K112" s="16"/>
      <c r="L112" s="4"/>
    </row>
    <row r="113" spans="1:12" ht="12">
      <c r="A113" s="42"/>
      <c r="B113" s="42"/>
      <c r="I113" s="3"/>
      <c r="J113" s="4"/>
      <c r="K113" s="16"/>
      <c r="L113" s="4"/>
    </row>
    <row r="114" spans="1:12" ht="12">
      <c r="A114" s="42"/>
      <c r="B114" s="42"/>
      <c r="I114" s="3"/>
      <c r="J114" s="4"/>
      <c r="K114" s="16"/>
      <c r="L114" s="4"/>
    </row>
    <row r="115" spans="1:12" ht="15">
      <c r="A115" s="43"/>
      <c r="B115" s="43"/>
      <c r="I115" s="11"/>
      <c r="J115" s="11"/>
      <c r="K115" s="11"/>
      <c r="L115" s="11"/>
    </row>
    <row r="116" spans="1:12" ht="15">
      <c r="A116" s="19"/>
      <c r="B116" s="19"/>
      <c r="I116" s="11"/>
      <c r="J116" s="11"/>
      <c r="K116" s="11"/>
      <c r="L116" s="11"/>
    </row>
    <row r="117" spans="1:12" ht="15">
      <c r="A117" s="44"/>
      <c r="B117" s="44"/>
      <c r="I117" s="11"/>
      <c r="J117" s="11"/>
      <c r="K117" s="11"/>
      <c r="L117" s="11"/>
    </row>
    <row r="118" spans="1:12" ht="15">
      <c r="A118" s="45"/>
      <c r="B118" s="45"/>
      <c r="I118" s="11"/>
      <c r="J118" s="11"/>
      <c r="K118" s="11"/>
      <c r="L118" s="11"/>
    </row>
    <row r="119" spans="1:12" ht="15">
      <c r="A119" s="46"/>
      <c r="B119" s="46"/>
      <c r="I119" s="11"/>
      <c r="J119" s="11"/>
      <c r="K119" s="11"/>
      <c r="L119" s="11"/>
    </row>
    <row r="120" spans="1:12" ht="15">
      <c r="A120" s="46"/>
      <c r="B120" s="46"/>
      <c r="I120" s="11"/>
      <c r="J120" s="11"/>
      <c r="K120" s="11"/>
      <c r="L120" s="11"/>
    </row>
    <row r="121" spans="1:12" ht="15">
      <c r="A121" s="46"/>
      <c r="B121" s="46"/>
      <c r="I121" s="11"/>
      <c r="J121" s="11"/>
      <c r="K121" s="11"/>
      <c r="L121" s="11"/>
    </row>
    <row r="122" spans="1:12" ht="15">
      <c r="A122" s="46"/>
      <c r="B122" s="46"/>
      <c r="I122" s="11"/>
      <c r="J122" s="11"/>
      <c r="K122" s="11"/>
      <c r="L122" s="11"/>
    </row>
    <row r="123" spans="1:12" ht="15">
      <c r="A123" s="46"/>
      <c r="B123" s="46"/>
      <c r="I123" s="11"/>
      <c r="J123" s="11"/>
      <c r="K123" s="11"/>
      <c r="L123" s="11"/>
    </row>
    <row r="124" spans="1:12" ht="15">
      <c r="A124" s="46"/>
      <c r="B124" s="46"/>
      <c r="I124" s="11"/>
      <c r="J124" s="11"/>
      <c r="K124" s="11"/>
      <c r="L124" s="11"/>
    </row>
    <row r="125" spans="1:12" ht="15">
      <c r="A125" s="46"/>
      <c r="B125" s="46"/>
      <c r="I125" s="11"/>
      <c r="J125" s="11"/>
      <c r="K125" s="11"/>
      <c r="L125" s="11"/>
    </row>
    <row r="126" spans="1:12" ht="15">
      <c r="A126" s="46"/>
      <c r="B126" s="46"/>
      <c r="I126" s="11"/>
      <c r="J126" s="11"/>
      <c r="K126" s="11"/>
      <c r="L126" s="11"/>
    </row>
    <row r="127" spans="1:12" ht="15">
      <c r="A127" s="46"/>
      <c r="B127" s="46"/>
      <c r="I127" s="11"/>
      <c r="J127" s="11"/>
      <c r="K127" s="11"/>
      <c r="L127" s="11"/>
    </row>
    <row r="128" spans="1:12" ht="15">
      <c r="A128" s="46"/>
      <c r="B128" s="46"/>
      <c r="I128" s="11"/>
      <c r="J128" s="11"/>
      <c r="K128" s="11"/>
      <c r="L128" s="11"/>
    </row>
    <row r="129" spans="1:12" ht="15">
      <c r="A129" s="46"/>
      <c r="B129" s="46"/>
      <c r="I129" s="11"/>
      <c r="J129" s="11"/>
      <c r="K129" s="11"/>
      <c r="L129" s="11"/>
    </row>
    <row r="130" spans="1:12" ht="15">
      <c r="A130" s="46"/>
      <c r="B130" s="46"/>
      <c r="I130" s="11"/>
      <c r="J130" s="11"/>
      <c r="K130" s="11"/>
      <c r="L130" s="11"/>
    </row>
    <row r="131" spans="1:12" ht="15">
      <c r="A131" s="46"/>
      <c r="B131" s="46"/>
      <c r="I131" s="11"/>
      <c r="J131" s="11"/>
      <c r="K131" s="11"/>
      <c r="L131" s="11"/>
    </row>
    <row r="132" spans="1:12" ht="15">
      <c r="A132" s="46"/>
      <c r="B132" s="46"/>
      <c r="I132" s="11"/>
      <c r="J132" s="11"/>
      <c r="K132" s="11"/>
      <c r="L132" s="11"/>
    </row>
    <row r="133" spans="1:12" ht="15">
      <c r="A133" s="46"/>
      <c r="B133" s="46"/>
      <c r="I133" s="11"/>
      <c r="J133" s="11"/>
      <c r="K133" s="11"/>
      <c r="L133" s="11"/>
    </row>
    <row r="134" spans="1:12" ht="15">
      <c r="A134" s="46"/>
      <c r="B134" s="46"/>
      <c r="I134" s="11"/>
      <c r="J134" s="11"/>
      <c r="K134" s="11"/>
      <c r="L134" s="11"/>
    </row>
    <row r="135" spans="1:12" ht="15">
      <c r="A135" s="46"/>
      <c r="B135" s="46"/>
      <c r="I135" s="11"/>
      <c r="J135" s="11"/>
      <c r="K135" s="11"/>
      <c r="L135" s="11"/>
    </row>
    <row r="136" spans="1:12" ht="15">
      <c r="A136" s="46"/>
      <c r="B136" s="46"/>
      <c r="I136" s="11"/>
      <c r="J136" s="11"/>
      <c r="K136" s="11"/>
      <c r="L136" s="11"/>
    </row>
    <row r="137" spans="1:12" ht="15">
      <c r="A137" s="46"/>
      <c r="B137" s="46"/>
      <c r="I137" s="11"/>
      <c r="J137" s="11"/>
      <c r="K137" s="11"/>
      <c r="L137" s="11"/>
    </row>
    <row r="138" spans="1:12" ht="15">
      <c r="A138" s="46"/>
      <c r="B138" s="46"/>
      <c r="I138" s="11"/>
      <c r="J138" s="11"/>
      <c r="K138" s="11"/>
      <c r="L138" s="11"/>
    </row>
    <row r="139" spans="1:12" ht="15">
      <c r="A139" s="46"/>
      <c r="B139" s="46"/>
      <c r="I139" s="11"/>
      <c r="J139" s="11"/>
      <c r="K139" s="11"/>
      <c r="L139" s="11"/>
    </row>
    <row r="140" spans="1:12" ht="15">
      <c r="A140" s="46"/>
      <c r="B140" s="46"/>
      <c r="I140" s="11"/>
      <c r="J140" s="11"/>
      <c r="K140" s="11"/>
      <c r="L140" s="11"/>
    </row>
    <row r="141" spans="1:12" ht="15">
      <c r="A141" s="46"/>
      <c r="B141" s="46"/>
      <c r="I141" s="11"/>
      <c r="J141" s="11"/>
      <c r="K141" s="11"/>
      <c r="L141" s="11"/>
    </row>
    <row r="142" spans="1:12" ht="15">
      <c r="A142" s="46"/>
      <c r="B142" s="46"/>
      <c r="I142" s="11"/>
      <c r="J142" s="11"/>
      <c r="K142" s="11"/>
      <c r="L142" s="11"/>
    </row>
    <row r="143" spans="1:12" ht="15">
      <c r="A143" s="46"/>
      <c r="B143" s="46"/>
      <c r="I143" s="11"/>
      <c r="J143" s="11"/>
      <c r="K143" s="11"/>
      <c r="L143" s="11"/>
    </row>
    <row r="144" spans="1:12" ht="15">
      <c r="A144" s="46"/>
      <c r="B144" s="46"/>
      <c r="I144" s="11"/>
      <c r="J144" s="11"/>
      <c r="K144" s="11"/>
      <c r="L144" s="11"/>
    </row>
    <row r="145" spans="1:12" ht="15">
      <c r="A145" s="46"/>
      <c r="B145" s="46"/>
      <c r="I145" s="11"/>
      <c r="J145" s="11"/>
      <c r="K145" s="11"/>
      <c r="L145" s="11"/>
    </row>
    <row r="146" spans="1:12" ht="15">
      <c r="A146" s="46"/>
      <c r="B146" s="46"/>
      <c r="I146" s="11"/>
      <c r="J146" s="11"/>
      <c r="K146" s="11"/>
      <c r="L146" s="11"/>
    </row>
    <row r="147" spans="1:12" ht="15">
      <c r="A147" s="46"/>
      <c r="B147" s="46"/>
      <c r="I147" s="11"/>
      <c r="J147" s="11"/>
      <c r="K147" s="11"/>
      <c r="L147" s="11"/>
    </row>
    <row r="148" spans="1:12" ht="15">
      <c r="A148" s="46"/>
      <c r="B148" s="46"/>
      <c r="I148" s="11"/>
      <c r="J148" s="11"/>
      <c r="K148" s="11"/>
      <c r="L148" s="11"/>
    </row>
    <row r="149" spans="1:12" ht="15">
      <c r="A149" s="46"/>
      <c r="B149" s="46"/>
      <c r="D149" s="76">
        <v>0.41</v>
      </c>
      <c r="E149" s="77"/>
      <c r="F149" s="77"/>
      <c r="G149" s="76">
        <v>0.41</v>
      </c>
      <c r="H149" s="109">
        <f>D149-G149</f>
        <v>0</v>
      </c>
      <c r="I149" s="11"/>
      <c r="J149" s="11"/>
      <c r="K149" s="11"/>
      <c r="L149" s="11"/>
    </row>
    <row r="150" spans="1:12" ht="15">
      <c r="A150" s="46"/>
      <c r="B150" s="46"/>
      <c r="D150" s="76">
        <v>0.51</v>
      </c>
      <c r="E150" s="77"/>
      <c r="F150" s="77"/>
      <c r="G150" s="76">
        <v>0.51</v>
      </c>
      <c r="H150" s="109">
        <f aca="true" t="shared" si="0" ref="H150:H213">D150-G150</f>
        <v>0</v>
      </c>
      <c r="I150" s="11"/>
      <c r="J150" s="11"/>
      <c r="K150" s="11"/>
      <c r="L150" s="11"/>
    </row>
    <row r="151" spans="1:12" ht="15">
      <c r="A151" s="46"/>
      <c r="B151" s="46"/>
      <c r="D151" s="76">
        <v>0.59</v>
      </c>
      <c r="E151" s="77"/>
      <c r="F151" s="77"/>
      <c r="G151" s="76">
        <v>0.59</v>
      </c>
      <c r="H151" s="109">
        <f t="shared" si="0"/>
        <v>0</v>
      </c>
      <c r="I151" s="11"/>
      <c r="J151" s="11"/>
      <c r="K151" s="11"/>
      <c r="L151" s="11"/>
    </row>
    <row r="152" spans="1:12" ht="15">
      <c r="A152" s="46"/>
      <c r="B152" s="46"/>
      <c r="D152" s="76">
        <v>0.3</v>
      </c>
      <c r="E152" s="77"/>
      <c r="F152" s="77"/>
      <c r="G152" s="76">
        <v>0.3</v>
      </c>
      <c r="H152" s="109">
        <f t="shared" si="0"/>
        <v>0</v>
      </c>
      <c r="I152" s="11"/>
      <c r="J152" s="11"/>
      <c r="K152" s="11"/>
      <c r="L152" s="11"/>
    </row>
    <row r="153" spans="1:12" ht="15">
      <c r="A153" s="46"/>
      <c r="B153" s="46"/>
      <c r="D153" s="76">
        <v>0.31</v>
      </c>
      <c r="E153" s="77"/>
      <c r="F153" s="77"/>
      <c r="G153" s="76">
        <v>0.31</v>
      </c>
      <c r="H153" s="109">
        <f t="shared" si="0"/>
        <v>0</v>
      </c>
      <c r="I153" s="11"/>
      <c r="J153" s="11"/>
      <c r="K153" s="11"/>
      <c r="L153" s="11"/>
    </row>
    <row r="154" spans="1:12" ht="15">
      <c r="A154" s="46"/>
      <c r="B154" s="46"/>
      <c r="D154" s="76">
        <v>1.38</v>
      </c>
      <c r="E154" s="77"/>
      <c r="F154" s="77"/>
      <c r="G154" s="76">
        <v>1.38</v>
      </c>
      <c r="H154" s="109">
        <f t="shared" si="0"/>
        <v>0</v>
      </c>
      <c r="I154" s="11"/>
      <c r="J154" s="11"/>
      <c r="K154" s="11"/>
      <c r="L154" s="11"/>
    </row>
    <row r="155" spans="1:12" ht="15">
      <c r="A155" s="46"/>
      <c r="B155" s="46"/>
      <c r="D155" s="76">
        <v>0.8</v>
      </c>
      <c r="E155" s="77"/>
      <c r="F155" s="77"/>
      <c r="G155" s="76">
        <v>0.8</v>
      </c>
      <c r="H155" s="109">
        <f t="shared" si="0"/>
        <v>0</v>
      </c>
      <c r="I155" s="11"/>
      <c r="J155" s="11"/>
      <c r="K155" s="11"/>
      <c r="L155" s="11"/>
    </row>
    <row r="156" spans="1:12" ht="15">
      <c r="A156" s="46"/>
      <c r="B156" s="46"/>
      <c r="D156" s="76">
        <v>0.31</v>
      </c>
      <c r="E156" s="77"/>
      <c r="F156" s="77"/>
      <c r="G156" s="76">
        <v>0.31</v>
      </c>
      <c r="H156" s="109">
        <f t="shared" si="0"/>
        <v>0</v>
      </c>
      <c r="I156" s="11"/>
      <c r="J156" s="11"/>
      <c r="K156" s="11"/>
      <c r="L156" s="11"/>
    </row>
    <row r="157" spans="1:12" ht="15">
      <c r="A157" s="46"/>
      <c r="B157" s="46"/>
      <c r="D157" s="76">
        <v>2.3</v>
      </c>
      <c r="E157" s="77"/>
      <c r="F157" s="77"/>
      <c r="G157" s="76">
        <v>2.3</v>
      </c>
      <c r="H157" s="109">
        <f t="shared" si="0"/>
        <v>0</v>
      </c>
      <c r="I157" s="11"/>
      <c r="J157" s="11"/>
      <c r="K157" s="11"/>
      <c r="L157" s="11"/>
    </row>
    <row r="158" spans="1:12" ht="15">
      <c r="A158" s="46"/>
      <c r="B158" s="46"/>
      <c r="D158" s="76">
        <v>0.71</v>
      </c>
      <c r="E158" s="77"/>
      <c r="F158" s="77"/>
      <c r="G158" s="76">
        <v>0.71</v>
      </c>
      <c r="H158" s="109">
        <f t="shared" si="0"/>
        <v>0</v>
      </c>
      <c r="I158" s="11"/>
      <c r="J158" s="11"/>
      <c r="K158" s="11"/>
      <c r="L158" s="11"/>
    </row>
    <row r="159" spans="1:12" ht="15">
      <c r="A159" s="11"/>
      <c r="B159" s="11"/>
      <c r="D159" s="76">
        <v>0.19</v>
      </c>
      <c r="E159" s="77"/>
      <c r="F159" s="77"/>
      <c r="G159" s="76">
        <v>0.19</v>
      </c>
      <c r="H159" s="109">
        <f t="shared" si="0"/>
        <v>0</v>
      </c>
      <c r="I159" s="11"/>
      <c r="J159" s="11"/>
      <c r="K159" s="11"/>
      <c r="L159" s="11"/>
    </row>
    <row r="160" spans="1:12" ht="15">
      <c r="A160" s="11"/>
      <c r="B160" s="11"/>
      <c r="D160" s="76">
        <v>0.58</v>
      </c>
      <c r="E160" s="77"/>
      <c r="F160" s="77"/>
      <c r="G160" s="76">
        <v>0.58</v>
      </c>
      <c r="H160" s="109">
        <f t="shared" si="0"/>
        <v>0</v>
      </c>
      <c r="I160" s="11"/>
      <c r="J160" s="11"/>
      <c r="K160" s="11"/>
      <c r="L160" s="11"/>
    </row>
    <row r="161" spans="1:12" ht="15">
      <c r="A161" s="11"/>
      <c r="B161" s="11"/>
      <c r="D161" s="76">
        <v>1.12</v>
      </c>
      <c r="E161" s="77"/>
      <c r="F161" s="77"/>
      <c r="G161" s="76">
        <v>1.12</v>
      </c>
      <c r="H161" s="109">
        <f t="shared" si="0"/>
        <v>0</v>
      </c>
      <c r="I161" s="11"/>
      <c r="J161" s="11"/>
      <c r="K161" s="11"/>
      <c r="L161" s="11"/>
    </row>
    <row r="162" spans="1:12" ht="15">
      <c r="A162" s="11"/>
      <c r="B162" s="11"/>
      <c r="D162" s="76">
        <v>0.82</v>
      </c>
      <c r="E162" s="77"/>
      <c r="F162" s="77"/>
      <c r="G162" s="76">
        <v>0.82</v>
      </c>
      <c r="H162" s="109">
        <f t="shared" si="0"/>
        <v>0</v>
      </c>
      <c r="I162" s="11"/>
      <c r="J162" s="11"/>
      <c r="K162" s="11"/>
      <c r="L162" s="11"/>
    </row>
    <row r="163" spans="1:12" ht="15">
      <c r="A163" s="11"/>
      <c r="B163" s="11"/>
      <c r="D163" s="76">
        <v>1.84</v>
      </c>
      <c r="E163" s="77"/>
      <c r="F163" s="77"/>
      <c r="G163" s="76">
        <v>1.84</v>
      </c>
      <c r="H163" s="109">
        <f t="shared" si="0"/>
        <v>0</v>
      </c>
      <c r="I163" s="11"/>
      <c r="J163" s="11"/>
      <c r="K163" s="11"/>
      <c r="L163" s="11"/>
    </row>
    <row r="164" spans="1:12" ht="15">
      <c r="A164" s="11"/>
      <c r="B164" s="11"/>
      <c r="D164" s="76">
        <v>0.49</v>
      </c>
      <c r="E164" s="77"/>
      <c r="F164" s="77"/>
      <c r="G164" s="76">
        <v>0.49</v>
      </c>
      <c r="H164" s="109">
        <f t="shared" si="0"/>
        <v>0</v>
      </c>
      <c r="I164" s="11"/>
      <c r="J164" s="11"/>
      <c r="K164" s="11"/>
      <c r="L164" s="11"/>
    </row>
    <row r="165" spans="1:12" ht="15">
      <c r="A165" s="11"/>
      <c r="B165" s="11"/>
      <c r="D165" s="76">
        <v>1.51</v>
      </c>
      <c r="E165" s="77"/>
      <c r="F165" s="77"/>
      <c r="G165" s="76">
        <v>1.51</v>
      </c>
      <c r="H165" s="109">
        <f t="shared" si="0"/>
        <v>0</v>
      </c>
      <c r="I165" s="11"/>
      <c r="J165" s="11"/>
      <c r="K165" s="11"/>
      <c r="L165" s="11"/>
    </row>
    <row r="166" spans="1:12" ht="15">
      <c r="A166" s="11"/>
      <c r="B166" s="11"/>
      <c r="D166" s="76">
        <v>0.31</v>
      </c>
      <c r="E166" s="77"/>
      <c r="F166" s="77"/>
      <c r="G166" s="76">
        <v>0.31</v>
      </c>
      <c r="H166" s="109">
        <f t="shared" si="0"/>
        <v>0</v>
      </c>
      <c r="I166" s="11"/>
      <c r="J166" s="11"/>
      <c r="K166" s="11"/>
      <c r="L166" s="11"/>
    </row>
    <row r="167" spans="1:12" ht="15">
      <c r="A167" s="11"/>
      <c r="B167" s="11"/>
      <c r="D167" s="76">
        <v>1.66</v>
      </c>
      <c r="E167" s="77"/>
      <c r="F167" s="77"/>
      <c r="G167" s="76">
        <v>1.66</v>
      </c>
      <c r="H167" s="109">
        <f t="shared" si="0"/>
        <v>0</v>
      </c>
      <c r="I167" s="11"/>
      <c r="J167" s="11"/>
      <c r="K167" s="11"/>
      <c r="L167" s="11"/>
    </row>
    <row r="168" spans="1:12" ht="15">
      <c r="A168" s="11"/>
      <c r="B168" s="11"/>
      <c r="D168" s="78">
        <v>0.65</v>
      </c>
      <c r="E168" s="78"/>
      <c r="F168" s="78"/>
      <c r="G168" s="78">
        <v>0.65</v>
      </c>
      <c r="H168" s="109">
        <f t="shared" si="0"/>
        <v>0</v>
      </c>
      <c r="I168" s="11"/>
      <c r="J168" s="11"/>
      <c r="K168" s="11"/>
      <c r="L168" s="11"/>
    </row>
    <row r="169" spans="1:12" ht="15">
      <c r="A169" s="11"/>
      <c r="B169" s="11"/>
      <c r="D169" s="78">
        <v>1.399</v>
      </c>
      <c r="E169" s="78"/>
      <c r="F169" s="78"/>
      <c r="G169" s="78">
        <v>1.399</v>
      </c>
      <c r="H169" s="109">
        <f t="shared" si="0"/>
        <v>0</v>
      </c>
      <c r="I169" s="11"/>
      <c r="J169" s="11"/>
      <c r="K169" s="11"/>
      <c r="L169" s="11"/>
    </row>
    <row r="170" spans="1:12" ht="15">
      <c r="A170" s="11"/>
      <c r="B170" s="11"/>
      <c r="D170" s="78">
        <v>0.82</v>
      </c>
      <c r="E170" s="78"/>
      <c r="F170" s="78"/>
      <c r="G170" s="78">
        <v>0.82</v>
      </c>
      <c r="H170" s="109">
        <f t="shared" si="0"/>
        <v>0</v>
      </c>
      <c r="I170" s="11"/>
      <c r="J170" s="11"/>
      <c r="K170" s="11"/>
      <c r="L170" s="11"/>
    </row>
    <row r="171" spans="1:12" ht="15">
      <c r="A171" s="11"/>
      <c r="B171" s="11"/>
      <c r="D171" s="78">
        <v>0.93</v>
      </c>
      <c r="E171" s="78"/>
      <c r="F171" s="78"/>
      <c r="G171" s="78">
        <v>0.93</v>
      </c>
      <c r="H171" s="109">
        <f t="shared" si="0"/>
        <v>0</v>
      </c>
      <c r="I171" s="11"/>
      <c r="J171" s="11"/>
      <c r="K171" s="11"/>
      <c r="L171" s="11"/>
    </row>
    <row r="172" spans="1:12" ht="15">
      <c r="A172" s="11"/>
      <c r="B172" s="11"/>
      <c r="D172" s="78">
        <v>0.63</v>
      </c>
      <c r="E172" s="78"/>
      <c r="F172" s="78"/>
      <c r="G172" s="78">
        <v>0.63</v>
      </c>
      <c r="H172" s="109">
        <f t="shared" si="0"/>
        <v>0</v>
      </c>
      <c r="I172" s="8"/>
      <c r="J172" s="8"/>
      <c r="K172" s="8"/>
      <c r="L172" s="8"/>
    </row>
    <row r="173" spans="1:12" ht="15">
      <c r="A173" s="11"/>
      <c r="B173" s="11"/>
      <c r="D173" s="78">
        <v>5.571</v>
      </c>
      <c r="E173" s="78"/>
      <c r="F173" s="78"/>
      <c r="G173" s="78">
        <v>5.571</v>
      </c>
      <c r="H173" s="109">
        <f t="shared" si="0"/>
        <v>0</v>
      </c>
      <c r="I173" s="8"/>
      <c r="J173" s="8"/>
      <c r="K173" s="8"/>
      <c r="L173" s="8"/>
    </row>
    <row r="174" spans="1:12" ht="15">
      <c r="A174" s="11"/>
      <c r="B174" s="11"/>
      <c r="D174" s="76">
        <v>0.31</v>
      </c>
      <c r="E174" s="77"/>
      <c r="F174" s="77"/>
      <c r="G174" s="76">
        <v>0.31</v>
      </c>
      <c r="H174" s="109">
        <f t="shared" si="0"/>
        <v>0</v>
      </c>
      <c r="I174" s="8"/>
      <c r="J174" s="8"/>
      <c r="K174" s="8"/>
      <c r="L174" s="8"/>
    </row>
    <row r="175" spans="1:12" ht="15">
      <c r="A175" s="11"/>
      <c r="B175" s="11"/>
      <c r="D175" s="76">
        <v>1.49</v>
      </c>
      <c r="E175" s="77"/>
      <c r="F175" s="77"/>
      <c r="G175" s="76">
        <v>1.49</v>
      </c>
      <c r="H175" s="109">
        <f t="shared" si="0"/>
        <v>0</v>
      </c>
      <c r="I175" s="8"/>
      <c r="J175" s="8"/>
      <c r="K175" s="8"/>
      <c r="L175" s="8"/>
    </row>
    <row r="176" spans="1:12" ht="15">
      <c r="A176" s="11"/>
      <c r="B176" s="11"/>
      <c r="D176" s="76">
        <v>0.18</v>
      </c>
      <c r="E176" s="77"/>
      <c r="F176" s="77"/>
      <c r="G176" s="76">
        <v>0.18</v>
      </c>
      <c r="H176" s="109">
        <f t="shared" si="0"/>
        <v>0</v>
      </c>
      <c r="I176" s="8"/>
      <c r="J176" s="8"/>
      <c r="K176" s="8"/>
      <c r="L176" s="8"/>
    </row>
    <row r="177" spans="1:12" ht="15">
      <c r="A177" s="11"/>
      <c r="B177" s="11"/>
      <c r="D177" s="76">
        <v>0.18</v>
      </c>
      <c r="E177" s="77"/>
      <c r="F177" s="77"/>
      <c r="G177" s="76">
        <v>0.18</v>
      </c>
      <c r="H177" s="109">
        <f t="shared" si="0"/>
        <v>0</v>
      </c>
      <c r="I177" s="8"/>
      <c r="J177" s="8"/>
      <c r="K177" s="8"/>
      <c r="L177" s="8"/>
    </row>
    <row r="178" spans="1:12" ht="15">
      <c r="A178" s="11"/>
      <c r="B178" s="11"/>
      <c r="D178" s="76">
        <v>0.19</v>
      </c>
      <c r="E178" s="77"/>
      <c r="F178" s="77"/>
      <c r="G178" s="76">
        <v>0.19</v>
      </c>
      <c r="H178" s="109">
        <f t="shared" si="0"/>
        <v>0</v>
      </c>
      <c r="I178" s="8"/>
      <c r="J178" s="8"/>
      <c r="K178" s="8"/>
      <c r="L178" s="8"/>
    </row>
    <row r="179" spans="1:12" ht="15">
      <c r="A179" s="11"/>
      <c r="B179" s="11"/>
      <c r="D179" s="76">
        <v>0.52</v>
      </c>
      <c r="E179" s="77"/>
      <c r="F179" s="77"/>
      <c r="G179" s="76">
        <v>0.52</v>
      </c>
      <c r="H179" s="109">
        <f t="shared" si="0"/>
        <v>0</v>
      </c>
      <c r="I179" s="8"/>
      <c r="J179" s="8"/>
      <c r="K179" s="8"/>
      <c r="L179" s="8"/>
    </row>
    <row r="180" spans="1:12" ht="15">
      <c r="A180" s="11"/>
      <c r="B180" s="11"/>
      <c r="D180" s="76">
        <v>0.12</v>
      </c>
      <c r="E180" s="77"/>
      <c r="F180" s="77"/>
      <c r="G180" s="76">
        <v>0.12</v>
      </c>
      <c r="H180" s="109">
        <f t="shared" si="0"/>
        <v>0</v>
      </c>
      <c r="I180" s="8"/>
      <c r="J180" s="8"/>
      <c r="K180" s="8"/>
      <c r="L180" s="8"/>
    </row>
    <row r="181" spans="1:12" ht="15">
      <c r="A181" s="11"/>
      <c r="B181" s="11"/>
      <c r="D181" s="76">
        <v>0.39</v>
      </c>
      <c r="E181" s="77"/>
      <c r="F181" s="77"/>
      <c r="G181" s="76">
        <v>0.39</v>
      </c>
      <c r="H181" s="109">
        <f t="shared" si="0"/>
        <v>0</v>
      </c>
      <c r="I181" s="8"/>
      <c r="J181" s="8"/>
      <c r="K181" s="8"/>
      <c r="L181" s="8"/>
    </row>
    <row r="182" spans="1:12" ht="15">
      <c r="A182" s="47"/>
      <c r="B182" s="47"/>
      <c r="D182" s="76">
        <v>0.39</v>
      </c>
      <c r="E182" s="77"/>
      <c r="F182" s="77"/>
      <c r="G182" s="76">
        <v>0.39</v>
      </c>
      <c r="H182" s="109">
        <f t="shared" si="0"/>
        <v>0</v>
      </c>
      <c r="I182" s="8"/>
      <c r="J182" s="8"/>
      <c r="K182" s="8"/>
      <c r="L182" s="8"/>
    </row>
    <row r="183" spans="1:12" ht="15">
      <c r="A183" s="47"/>
      <c r="B183" s="47"/>
      <c r="D183" s="76">
        <v>0.26</v>
      </c>
      <c r="E183" s="77"/>
      <c r="F183" s="77"/>
      <c r="G183" s="76">
        <v>0.26</v>
      </c>
      <c r="H183" s="109">
        <f t="shared" si="0"/>
        <v>0</v>
      </c>
      <c r="I183" s="8"/>
      <c r="J183" s="8"/>
      <c r="K183" s="8"/>
      <c r="L183" s="8"/>
    </row>
    <row r="184" spans="1:12" ht="15">
      <c r="A184" s="47"/>
      <c r="B184" s="47"/>
      <c r="D184" s="76">
        <v>0.4</v>
      </c>
      <c r="E184" s="77"/>
      <c r="F184" s="77"/>
      <c r="G184" s="76">
        <v>0.4</v>
      </c>
      <c r="H184" s="109">
        <f t="shared" si="0"/>
        <v>0</v>
      </c>
      <c r="I184" s="8"/>
      <c r="J184" s="8"/>
      <c r="K184" s="8"/>
      <c r="L184" s="8"/>
    </row>
    <row r="185" spans="1:12" ht="15">
      <c r="A185" s="47"/>
      <c r="B185" s="47"/>
      <c r="D185" s="76">
        <v>1.48</v>
      </c>
      <c r="E185" s="77"/>
      <c r="F185" s="77"/>
      <c r="G185" s="76">
        <v>1.48</v>
      </c>
      <c r="H185" s="109">
        <f t="shared" si="0"/>
        <v>0</v>
      </c>
      <c r="I185" s="8"/>
      <c r="J185" s="8"/>
      <c r="K185" s="8"/>
      <c r="L185" s="8"/>
    </row>
    <row r="186" spans="1:12" ht="15">
      <c r="A186" s="47"/>
      <c r="B186" s="47"/>
      <c r="D186" s="76">
        <v>0.35</v>
      </c>
      <c r="E186" s="77"/>
      <c r="F186" s="77"/>
      <c r="G186" s="76">
        <v>0.35</v>
      </c>
      <c r="H186" s="109">
        <f t="shared" si="0"/>
        <v>0</v>
      </c>
      <c r="I186" s="8"/>
      <c r="J186" s="8"/>
      <c r="K186" s="8"/>
      <c r="L186" s="8"/>
    </row>
    <row r="187" spans="1:12" ht="15">
      <c r="A187" s="47"/>
      <c r="B187" s="47"/>
      <c r="D187" s="76">
        <v>0.14</v>
      </c>
      <c r="E187" s="77"/>
      <c r="F187" s="77"/>
      <c r="G187" s="76">
        <v>0.14</v>
      </c>
      <c r="H187" s="109">
        <f t="shared" si="0"/>
        <v>0</v>
      </c>
      <c r="I187" s="8"/>
      <c r="J187" s="8"/>
      <c r="K187" s="8"/>
      <c r="L187" s="8"/>
    </row>
    <row r="188" spans="1:12" ht="15">
      <c r="A188" s="47"/>
      <c r="B188" s="47"/>
      <c r="D188" s="76">
        <v>1.79</v>
      </c>
      <c r="E188" s="77"/>
      <c r="F188" s="77"/>
      <c r="G188" s="76">
        <v>1.79</v>
      </c>
      <c r="H188" s="109">
        <f t="shared" si="0"/>
        <v>0</v>
      </c>
      <c r="I188" s="8"/>
      <c r="J188" s="8"/>
      <c r="K188" s="8"/>
      <c r="L188" s="8"/>
    </row>
    <row r="189" spans="1:12" ht="15">
      <c r="A189" s="47"/>
      <c r="B189" s="47"/>
      <c r="D189" s="76">
        <v>0.72</v>
      </c>
      <c r="E189" s="77"/>
      <c r="F189" s="77"/>
      <c r="G189" s="76">
        <v>0.72</v>
      </c>
      <c r="H189" s="109">
        <f t="shared" si="0"/>
        <v>0</v>
      </c>
      <c r="I189" s="8"/>
      <c r="J189" s="8"/>
      <c r="K189" s="8"/>
      <c r="L189" s="8"/>
    </row>
    <row r="190" spans="1:12" ht="15">
      <c r="A190" s="47"/>
      <c r="B190" s="47"/>
      <c r="D190" s="76">
        <v>0.3</v>
      </c>
      <c r="E190" s="77"/>
      <c r="F190" s="77"/>
      <c r="G190" s="76">
        <v>0.3</v>
      </c>
      <c r="H190" s="109">
        <f t="shared" si="0"/>
        <v>0</v>
      </c>
      <c r="I190" s="8"/>
      <c r="J190" s="8"/>
      <c r="K190" s="8"/>
      <c r="L190" s="8"/>
    </row>
    <row r="191" spans="1:12" ht="15">
      <c r="A191" s="47"/>
      <c r="B191" s="47"/>
      <c r="D191" s="76">
        <v>0.35</v>
      </c>
      <c r="E191" s="77"/>
      <c r="F191" s="77"/>
      <c r="G191" s="76">
        <v>0.35</v>
      </c>
      <c r="H191" s="109">
        <f t="shared" si="0"/>
        <v>0</v>
      </c>
      <c r="I191" s="8"/>
      <c r="J191" s="8"/>
      <c r="K191" s="8"/>
      <c r="L191" s="8"/>
    </row>
    <row r="192" spans="1:12" ht="15">
      <c r="A192" s="47"/>
      <c r="B192" s="47"/>
      <c r="D192" s="76">
        <v>0.1</v>
      </c>
      <c r="E192" s="77"/>
      <c r="F192" s="77"/>
      <c r="G192" s="76">
        <v>0.1</v>
      </c>
      <c r="H192" s="109">
        <f t="shared" si="0"/>
        <v>0</v>
      </c>
      <c r="I192" s="8"/>
      <c r="J192" s="8"/>
      <c r="K192" s="8"/>
      <c r="L192" s="8"/>
    </row>
    <row r="193" spans="1:12" ht="15">
      <c r="A193" s="47"/>
      <c r="B193" s="47"/>
      <c r="D193" s="66">
        <v>1.361</v>
      </c>
      <c r="E193" s="77"/>
      <c r="F193" s="77"/>
      <c r="G193" s="66">
        <v>1.361</v>
      </c>
      <c r="H193" s="109">
        <f t="shared" si="0"/>
        <v>0</v>
      </c>
      <c r="I193" s="8"/>
      <c r="J193" s="8"/>
      <c r="K193" s="8"/>
      <c r="L193" s="8"/>
    </row>
    <row r="194" spans="1:12" ht="15">
      <c r="A194" s="47"/>
      <c r="B194" s="47"/>
      <c r="D194" s="79">
        <v>0.477</v>
      </c>
      <c r="E194" s="77"/>
      <c r="F194" s="77"/>
      <c r="G194" s="79">
        <v>0.477</v>
      </c>
      <c r="H194" s="109">
        <f t="shared" si="0"/>
        <v>0</v>
      </c>
      <c r="I194" s="8"/>
      <c r="J194" s="8"/>
      <c r="K194" s="8"/>
      <c r="L194" s="8"/>
    </row>
    <row r="195" spans="1:12" ht="15">
      <c r="A195" s="47"/>
      <c r="B195" s="47"/>
      <c r="D195" s="79">
        <v>2.014</v>
      </c>
      <c r="E195" s="77"/>
      <c r="F195" s="77"/>
      <c r="G195" s="79">
        <v>2.014</v>
      </c>
      <c r="H195" s="109">
        <f t="shared" si="0"/>
        <v>0</v>
      </c>
      <c r="I195" s="8"/>
      <c r="J195" s="8"/>
      <c r="K195" s="8"/>
      <c r="L195" s="8"/>
    </row>
    <row r="196" spans="1:12" ht="15">
      <c r="A196" s="47"/>
      <c r="B196" s="47"/>
      <c r="D196" s="66">
        <v>1.135</v>
      </c>
      <c r="E196" s="77"/>
      <c r="F196" s="77"/>
      <c r="G196" s="66">
        <v>1.135</v>
      </c>
      <c r="H196" s="109">
        <f t="shared" si="0"/>
        <v>0</v>
      </c>
      <c r="I196" s="8"/>
      <c r="J196" s="8"/>
      <c r="K196" s="8"/>
      <c r="L196" s="8"/>
    </row>
    <row r="197" spans="1:12" ht="15">
      <c r="A197" s="47"/>
      <c r="B197" s="47"/>
      <c r="D197" s="66">
        <v>0.49</v>
      </c>
      <c r="E197" s="77"/>
      <c r="F197" s="77"/>
      <c r="G197" s="66">
        <v>0.49</v>
      </c>
      <c r="H197" s="109">
        <f t="shared" si="0"/>
        <v>0</v>
      </c>
      <c r="I197" s="8"/>
      <c r="J197" s="8"/>
      <c r="K197" s="8"/>
      <c r="L197" s="8"/>
    </row>
    <row r="198" spans="1:12" ht="15">
      <c r="A198" s="47"/>
      <c r="B198" s="47"/>
      <c r="D198" s="79">
        <v>4.523</v>
      </c>
      <c r="E198" s="77"/>
      <c r="F198" s="77"/>
      <c r="G198" s="79">
        <v>4.523</v>
      </c>
      <c r="H198" s="109">
        <f t="shared" si="0"/>
        <v>0</v>
      </c>
      <c r="I198" s="8"/>
      <c r="J198" s="8"/>
      <c r="K198" s="8"/>
      <c r="L198" s="8"/>
    </row>
    <row r="199" spans="1:12" ht="15">
      <c r="A199" s="47"/>
      <c r="B199" s="47"/>
      <c r="D199" s="80">
        <v>0.71</v>
      </c>
      <c r="E199" s="77"/>
      <c r="F199" s="77"/>
      <c r="G199" s="80">
        <v>0.71</v>
      </c>
      <c r="H199" s="109">
        <f t="shared" si="0"/>
        <v>0</v>
      </c>
      <c r="I199" s="8"/>
      <c r="J199" s="8"/>
      <c r="K199" s="8"/>
      <c r="L199" s="8"/>
    </row>
    <row r="200" spans="1:12" ht="15">
      <c r="A200" s="47"/>
      <c r="B200" s="47"/>
      <c r="D200" s="80">
        <v>2.84</v>
      </c>
      <c r="E200" s="77"/>
      <c r="F200" s="77"/>
      <c r="G200" s="80">
        <v>2.84</v>
      </c>
      <c r="H200" s="109">
        <f t="shared" si="0"/>
        <v>0</v>
      </c>
      <c r="I200" s="8"/>
      <c r="J200" s="8"/>
      <c r="K200" s="8"/>
      <c r="L200" s="8"/>
    </row>
    <row r="201" spans="1:12" ht="15">
      <c r="A201" s="47"/>
      <c r="B201" s="47"/>
      <c r="D201" s="80">
        <v>1.39</v>
      </c>
      <c r="E201" s="77"/>
      <c r="F201" s="77"/>
      <c r="G201" s="80">
        <v>1.39</v>
      </c>
      <c r="H201" s="109">
        <f t="shared" si="0"/>
        <v>0</v>
      </c>
      <c r="I201" s="8"/>
      <c r="J201" s="8"/>
      <c r="K201" s="8"/>
      <c r="L201" s="8"/>
    </row>
    <row r="202" spans="1:12" ht="15">
      <c r="A202" s="47"/>
      <c r="B202" s="47"/>
      <c r="D202" s="80">
        <v>0.28</v>
      </c>
      <c r="E202" s="77"/>
      <c r="F202" s="77"/>
      <c r="G202" s="80">
        <v>0.28</v>
      </c>
      <c r="H202" s="109">
        <f t="shared" si="0"/>
        <v>0</v>
      </c>
      <c r="I202" s="8"/>
      <c r="J202" s="8"/>
      <c r="K202" s="8"/>
      <c r="L202" s="8"/>
    </row>
    <row r="203" spans="1:12" ht="15">
      <c r="A203" s="47"/>
      <c r="B203" s="47"/>
      <c r="D203" s="80">
        <v>1.1</v>
      </c>
      <c r="E203" s="77"/>
      <c r="F203" s="77"/>
      <c r="G203" s="80">
        <v>1.1</v>
      </c>
      <c r="H203" s="109">
        <f t="shared" si="0"/>
        <v>0</v>
      </c>
      <c r="I203" s="8"/>
      <c r="J203" s="8"/>
      <c r="K203" s="8"/>
      <c r="L203" s="8"/>
    </row>
    <row r="204" spans="1:12" ht="15">
      <c r="A204" s="47"/>
      <c r="B204" s="47"/>
      <c r="D204" s="80">
        <v>0.39</v>
      </c>
      <c r="E204" s="77"/>
      <c r="F204" s="77"/>
      <c r="G204" s="80">
        <v>0.39</v>
      </c>
      <c r="H204" s="109">
        <f t="shared" si="0"/>
        <v>0</v>
      </c>
      <c r="I204" s="8"/>
      <c r="J204" s="8"/>
      <c r="K204" s="8"/>
      <c r="L204" s="8"/>
    </row>
    <row r="205" spans="1:12" ht="15">
      <c r="A205" s="47"/>
      <c r="B205" s="47"/>
      <c r="D205" s="80">
        <v>1.6</v>
      </c>
      <c r="E205" s="77"/>
      <c r="F205" s="77"/>
      <c r="G205" s="80">
        <v>1.6</v>
      </c>
      <c r="H205" s="109">
        <f t="shared" si="0"/>
        <v>0</v>
      </c>
      <c r="I205" s="8"/>
      <c r="J205" s="8"/>
      <c r="K205" s="8"/>
      <c r="L205" s="8"/>
    </row>
    <row r="206" spans="1:12" ht="15">
      <c r="A206" s="47"/>
      <c r="B206" s="47"/>
      <c r="D206" s="80">
        <v>1.4</v>
      </c>
      <c r="E206" s="77"/>
      <c r="F206" s="77"/>
      <c r="G206" s="80">
        <v>1.4</v>
      </c>
      <c r="H206" s="109">
        <f t="shared" si="0"/>
        <v>0</v>
      </c>
      <c r="I206" s="8"/>
      <c r="J206" s="8"/>
      <c r="K206" s="8"/>
      <c r="L206" s="8"/>
    </row>
    <row r="207" spans="1:12" ht="15">
      <c r="A207" s="47"/>
      <c r="B207" s="47"/>
      <c r="D207" s="80">
        <v>0.94</v>
      </c>
      <c r="E207" s="77"/>
      <c r="F207" s="77"/>
      <c r="G207" s="80">
        <v>0.94</v>
      </c>
      <c r="H207" s="109">
        <f t="shared" si="0"/>
        <v>0</v>
      </c>
      <c r="I207" s="8"/>
      <c r="J207" s="8"/>
      <c r="K207" s="8"/>
      <c r="L207" s="8"/>
    </row>
    <row r="208" spans="1:12" ht="15">
      <c r="A208" s="47"/>
      <c r="B208" s="47"/>
      <c r="D208" s="80">
        <v>0.9</v>
      </c>
      <c r="E208" s="77"/>
      <c r="F208" s="77"/>
      <c r="G208" s="80">
        <v>0.9</v>
      </c>
      <c r="H208" s="109">
        <f t="shared" si="0"/>
        <v>0</v>
      </c>
      <c r="I208" s="8"/>
      <c r="J208" s="8"/>
      <c r="K208" s="8"/>
      <c r="L208" s="8"/>
    </row>
    <row r="209" spans="1:12" ht="15">
      <c r="A209" s="47"/>
      <c r="B209" s="47"/>
      <c r="D209" s="80">
        <v>0.44</v>
      </c>
      <c r="E209" s="77"/>
      <c r="F209" s="77"/>
      <c r="G209" s="80">
        <v>0.44</v>
      </c>
      <c r="H209" s="109">
        <f t="shared" si="0"/>
        <v>0</v>
      </c>
      <c r="I209" s="8"/>
      <c r="J209" s="8"/>
      <c r="K209" s="8"/>
      <c r="L209" s="8"/>
    </row>
    <row r="210" spans="1:12" ht="15">
      <c r="A210" s="47"/>
      <c r="B210" s="47"/>
      <c r="D210" s="80">
        <v>1.11</v>
      </c>
      <c r="E210" s="77"/>
      <c r="F210" s="77"/>
      <c r="G210" s="80">
        <v>1.11</v>
      </c>
      <c r="H210" s="109">
        <f t="shared" si="0"/>
        <v>0</v>
      </c>
      <c r="I210" s="8"/>
      <c r="J210" s="8"/>
      <c r="K210" s="8"/>
      <c r="L210" s="8"/>
    </row>
    <row r="211" spans="1:12" ht="15">
      <c r="A211" s="47"/>
      <c r="B211" s="47"/>
      <c r="D211" s="80">
        <v>0.63</v>
      </c>
      <c r="E211" s="77"/>
      <c r="F211" s="77"/>
      <c r="G211" s="80">
        <v>0.63</v>
      </c>
      <c r="H211" s="109">
        <f t="shared" si="0"/>
        <v>0</v>
      </c>
      <c r="I211" s="8"/>
      <c r="J211" s="8"/>
      <c r="K211" s="8"/>
      <c r="L211" s="8"/>
    </row>
    <row r="212" spans="1:12" ht="15">
      <c r="A212" s="47"/>
      <c r="B212" s="47"/>
      <c r="D212" s="80">
        <v>1</v>
      </c>
      <c r="E212" s="77"/>
      <c r="F212" s="77"/>
      <c r="G212" s="80">
        <v>1</v>
      </c>
      <c r="H212" s="109">
        <f t="shared" si="0"/>
        <v>0</v>
      </c>
      <c r="I212" s="8"/>
      <c r="J212" s="8"/>
      <c r="K212" s="8"/>
      <c r="L212" s="8"/>
    </row>
    <row r="213" spans="1:12" ht="15">
      <c r="A213" s="47"/>
      <c r="B213" s="47"/>
      <c r="D213" s="80">
        <v>0.64</v>
      </c>
      <c r="E213" s="77"/>
      <c r="F213" s="77"/>
      <c r="G213" s="80">
        <v>0.64</v>
      </c>
      <c r="H213" s="109">
        <f t="shared" si="0"/>
        <v>0</v>
      </c>
      <c r="I213" s="8"/>
      <c r="J213" s="8"/>
      <c r="K213" s="8"/>
      <c r="L213" s="8"/>
    </row>
    <row r="214" spans="1:12" ht="15">
      <c r="A214" s="47"/>
      <c r="B214" s="47"/>
      <c r="D214" s="80">
        <v>1.6</v>
      </c>
      <c r="E214" s="77"/>
      <c r="F214" s="77"/>
      <c r="G214" s="80">
        <v>1.6</v>
      </c>
      <c r="H214" s="109">
        <f aca="true" t="shared" si="1" ref="H214:H277">D214-G214</f>
        <v>0</v>
      </c>
      <c r="I214" s="8"/>
      <c r="J214" s="8"/>
      <c r="K214" s="8"/>
      <c r="L214" s="8"/>
    </row>
    <row r="215" spans="1:12" ht="15">
      <c r="A215" s="47"/>
      <c r="B215" s="47"/>
      <c r="D215" s="80">
        <v>1</v>
      </c>
      <c r="E215" s="77"/>
      <c r="F215" s="77"/>
      <c r="G215" s="80">
        <v>1</v>
      </c>
      <c r="H215" s="109">
        <f t="shared" si="1"/>
        <v>0</v>
      </c>
      <c r="I215" s="8"/>
      <c r="J215" s="8"/>
      <c r="K215" s="8"/>
      <c r="L215" s="8"/>
    </row>
    <row r="216" spans="1:12" ht="15">
      <c r="A216" s="47"/>
      <c r="B216" s="47"/>
      <c r="D216" s="80">
        <v>4.73</v>
      </c>
      <c r="E216" s="77"/>
      <c r="F216" s="77"/>
      <c r="G216" s="80">
        <v>4.73</v>
      </c>
      <c r="H216" s="109">
        <f t="shared" si="1"/>
        <v>0</v>
      </c>
      <c r="I216" s="17"/>
      <c r="J216" s="6"/>
      <c r="K216" s="6"/>
      <c r="L216" s="17"/>
    </row>
    <row r="217" spans="1:12" ht="15">
      <c r="A217" s="47"/>
      <c r="B217" s="47"/>
      <c r="D217" s="80">
        <v>0.3</v>
      </c>
      <c r="E217" s="77"/>
      <c r="F217" s="77"/>
      <c r="G217" s="80">
        <v>0.3</v>
      </c>
      <c r="H217" s="109">
        <f t="shared" si="1"/>
        <v>0</v>
      </c>
      <c r="I217" s="17"/>
      <c r="J217" s="6"/>
      <c r="K217" s="6"/>
      <c r="L217" s="17"/>
    </row>
    <row r="218" spans="1:12" ht="15">
      <c r="A218" s="47"/>
      <c r="B218" s="47"/>
      <c r="D218" s="80">
        <v>1.67</v>
      </c>
      <c r="E218" s="77"/>
      <c r="F218" s="77"/>
      <c r="G218" s="80">
        <v>1.67</v>
      </c>
      <c r="H218" s="109">
        <f t="shared" si="1"/>
        <v>0</v>
      </c>
      <c r="I218" s="17"/>
      <c r="J218" s="6"/>
      <c r="K218" s="6"/>
      <c r="L218" s="17"/>
    </row>
    <row r="219" spans="1:12" ht="15">
      <c r="A219" s="47"/>
      <c r="B219" s="47"/>
      <c r="D219" s="80">
        <v>3.18</v>
      </c>
      <c r="E219" s="77"/>
      <c r="F219" s="77"/>
      <c r="G219" s="80">
        <v>3.18</v>
      </c>
      <c r="H219" s="109">
        <f t="shared" si="1"/>
        <v>0</v>
      </c>
      <c r="I219" s="17"/>
      <c r="J219" s="6"/>
      <c r="K219" s="6"/>
      <c r="L219" s="17"/>
    </row>
    <row r="220" spans="1:12" ht="15">
      <c r="A220" s="47"/>
      <c r="B220" s="47"/>
      <c r="D220" s="80">
        <v>4.6</v>
      </c>
      <c r="E220" s="77"/>
      <c r="F220" s="77"/>
      <c r="G220" s="80">
        <v>4.6</v>
      </c>
      <c r="H220" s="109">
        <f t="shared" si="1"/>
        <v>0</v>
      </c>
      <c r="I220" s="17"/>
      <c r="J220" s="6"/>
      <c r="K220" s="6"/>
      <c r="L220" s="17"/>
    </row>
    <row r="221" spans="1:12" ht="15">
      <c r="A221" s="47"/>
      <c r="B221" s="47"/>
      <c r="D221" s="80">
        <v>2.85</v>
      </c>
      <c r="E221" s="77"/>
      <c r="F221" s="77"/>
      <c r="G221" s="80">
        <v>2.85</v>
      </c>
      <c r="H221" s="109">
        <f t="shared" si="1"/>
        <v>0</v>
      </c>
      <c r="I221" s="17"/>
      <c r="J221" s="6"/>
      <c r="K221" s="6"/>
      <c r="L221" s="17"/>
    </row>
    <row r="222" spans="1:12" ht="15">
      <c r="A222" s="47"/>
      <c r="B222" s="47"/>
      <c r="D222" s="80">
        <v>1.43</v>
      </c>
      <c r="E222" s="77"/>
      <c r="F222" s="77"/>
      <c r="G222" s="80">
        <v>1.43</v>
      </c>
      <c r="H222" s="109">
        <f t="shared" si="1"/>
        <v>0</v>
      </c>
      <c r="I222" s="17"/>
      <c r="J222" s="6"/>
      <c r="K222" s="6"/>
      <c r="L222" s="17"/>
    </row>
    <row r="223" spans="1:12" ht="15">
      <c r="A223" s="47"/>
      <c r="B223" s="47"/>
      <c r="D223" s="80">
        <v>0.59</v>
      </c>
      <c r="E223" s="77"/>
      <c r="F223" s="77"/>
      <c r="G223" s="80">
        <v>0.59</v>
      </c>
      <c r="H223" s="109">
        <f t="shared" si="1"/>
        <v>0</v>
      </c>
      <c r="I223" s="17"/>
      <c r="J223" s="6"/>
      <c r="K223" s="6"/>
      <c r="L223" s="17"/>
    </row>
    <row r="224" spans="1:12" ht="15">
      <c r="A224" s="47"/>
      <c r="B224" s="47"/>
      <c r="D224" s="80">
        <v>0.53</v>
      </c>
      <c r="E224" s="77"/>
      <c r="F224" s="77"/>
      <c r="G224" s="80">
        <v>0.53</v>
      </c>
      <c r="H224" s="109">
        <f t="shared" si="1"/>
        <v>0</v>
      </c>
      <c r="I224" s="17"/>
      <c r="J224" s="6"/>
      <c r="K224" s="6"/>
      <c r="L224" s="17"/>
    </row>
    <row r="225" spans="1:12" ht="15">
      <c r="A225" s="47"/>
      <c r="B225" s="47"/>
      <c r="D225" s="80">
        <v>0.32</v>
      </c>
      <c r="E225" s="77"/>
      <c r="F225" s="77"/>
      <c r="G225" s="80">
        <v>0.32</v>
      </c>
      <c r="H225" s="109">
        <f t="shared" si="1"/>
        <v>0</v>
      </c>
      <c r="I225" s="17"/>
      <c r="J225" s="6"/>
      <c r="K225" s="6"/>
      <c r="L225" s="17"/>
    </row>
    <row r="226" spans="1:12" ht="15">
      <c r="A226" s="47"/>
      <c r="B226" s="47"/>
      <c r="D226" s="80">
        <v>1.42</v>
      </c>
      <c r="E226" s="77"/>
      <c r="F226" s="77"/>
      <c r="G226" s="80">
        <v>1.42</v>
      </c>
      <c r="H226" s="109">
        <f t="shared" si="1"/>
        <v>0</v>
      </c>
      <c r="I226" s="17"/>
      <c r="J226" s="6"/>
      <c r="K226" s="6"/>
      <c r="L226" s="17"/>
    </row>
    <row r="227" spans="1:12" ht="15">
      <c r="A227" s="47"/>
      <c r="B227" s="47"/>
      <c r="D227" s="80">
        <v>4.47</v>
      </c>
      <c r="E227" s="77"/>
      <c r="F227" s="77"/>
      <c r="G227" s="80">
        <v>4.47</v>
      </c>
      <c r="H227" s="109">
        <f t="shared" si="1"/>
        <v>0</v>
      </c>
      <c r="I227" s="17"/>
      <c r="J227" s="6"/>
      <c r="K227" s="6"/>
      <c r="L227" s="17"/>
    </row>
    <row r="228" spans="1:12" ht="15">
      <c r="A228" s="47"/>
      <c r="B228" s="47"/>
      <c r="D228" s="80">
        <v>3.18</v>
      </c>
      <c r="E228" s="77"/>
      <c r="F228" s="77"/>
      <c r="G228" s="80">
        <v>3.18</v>
      </c>
      <c r="H228" s="109">
        <f t="shared" si="1"/>
        <v>0</v>
      </c>
      <c r="I228" s="17"/>
      <c r="J228" s="6"/>
      <c r="K228" s="6"/>
      <c r="L228" s="17"/>
    </row>
    <row r="229" spans="1:12" ht="15">
      <c r="A229" s="47"/>
      <c r="B229" s="47"/>
      <c r="D229" s="80">
        <v>2.13</v>
      </c>
      <c r="E229" s="77"/>
      <c r="F229" s="77"/>
      <c r="G229" s="80">
        <v>2.13</v>
      </c>
      <c r="H229" s="109">
        <f t="shared" si="1"/>
        <v>0</v>
      </c>
      <c r="I229" s="17"/>
      <c r="J229" s="6"/>
      <c r="K229" s="6"/>
      <c r="L229" s="17"/>
    </row>
    <row r="230" spans="1:12" ht="15">
      <c r="A230" s="47"/>
      <c r="B230" s="47"/>
      <c r="D230" s="80">
        <v>1.7</v>
      </c>
      <c r="E230" s="77"/>
      <c r="F230" s="77"/>
      <c r="G230" s="80">
        <v>1.7</v>
      </c>
      <c r="H230" s="109">
        <f t="shared" si="1"/>
        <v>0</v>
      </c>
      <c r="I230" s="17"/>
      <c r="J230" s="6"/>
      <c r="K230" s="6"/>
      <c r="L230" s="17"/>
    </row>
    <row r="231" spans="1:12" ht="15">
      <c r="A231" s="47"/>
      <c r="B231" s="47"/>
      <c r="D231" s="80">
        <v>0.46</v>
      </c>
      <c r="E231" s="77"/>
      <c r="F231" s="77"/>
      <c r="G231" s="80">
        <v>0.46</v>
      </c>
      <c r="H231" s="109">
        <f t="shared" si="1"/>
        <v>0</v>
      </c>
      <c r="I231" s="18"/>
      <c r="J231" s="18"/>
      <c r="K231" s="18"/>
      <c r="L231" s="18"/>
    </row>
    <row r="232" spans="1:12" ht="15">
      <c r="A232" s="47"/>
      <c r="B232" s="47"/>
      <c r="D232" s="80">
        <v>1.01</v>
      </c>
      <c r="E232" s="77"/>
      <c r="F232" s="77"/>
      <c r="G232" s="80">
        <v>1.01</v>
      </c>
      <c r="H232" s="109">
        <f t="shared" si="1"/>
        <v>0</v>
      </c>
      <c r="I232" s="18"/>
      <c r="J232" s="18"/>
      <c r="K232" s="18"/>
      <c r="L232" s="18"/>
    </row>
    <row r="233" spans="1:12" ht="15">
      <c r="A233" s="47"/>
      <c r="B233" s="47"/>
      <c r="D233" s="80">
        <v>2.42</v>
      </c>
      <c r="E233" s="77"/>
      <c r="F233" s="77"/>
      <c r="G233" s="80">
        <v>2.42</v>
      </c>
      <c r="H233" s="109">
        <f t="shared" si="1"/>
        <v>0</v>
      </c>
      <c r="I233" s="18"/>
      <c r="J233" s="18"/>
      <c r="K233" s="18"/>
      <c r="L233" s="18"/>
    </row>
    <row r="234" spans="1:12" ht="15">
      <c r="A234" s="47"/>
      <c r="B234" s="47"/>
      <c r="D234" s="80">
        <v>0.57</v>
      </c>
      <c r="E234" s="77"/>
      <c r="F234" s="77"/>
      <c r="G234" s="80">
        <v>0.57</v>
      </c>
      <c r="H234" s="109">
        <f t="shared" si="1"/>
        <v>0</v>
      </c>
      <c r="I234" s="18"/>
      <c r="J234" s="18"/>
      <c r="K234" s="18"/>
      <c r="L234" s="18"/>
    </row>
    <row r="235" spans="1:12" ht="15">
      <c r="A235" s="47"/>
      <c r="B235" s="47"/>
      <c r="D235" s="80">
        <v>0.28</v>
      </c>
      <c r="E235" s="77"/>
      <c r="F235" s="77"/>
      <c r="G235" s="80">
        <v>0.28</v>
      </c>
      <c r="H235" s="109">
        <f t="shared" si="1"/>
        <v>0</v>
      </c>
      <c r="I235" s="18"/>
      <c r="J235" s="18"/>
      <c r="K235" s="18"/>
      <c r="L235" s="18"/>
    </row>
    <row r="236" spans="1:12" ht="15">
      <c r="A236" s="47"/>
      <c r="B236" s="47"/>
      <c r="D236" s="80">
        <v>1.06</v>
      </c>
      <c r="E236" s="77"/>
      <c r="F236" s="77"/>
      <c r="G236" s="80">
        <v>1.06</v>
      </c>
      <c r="H236" s="109">
        <f t="shared" si="1"/>
        <v>0</v>
      </c>
      <c r="I236" s="18"/>
      <c r="J236" s="18"/>
      <c r="K236" s="18"/>
      <c r="L236" s="18"/>
    </row>
    <row r="237" spans="1:12" ht="15">
      <c r="A237" s="47"/>
      <c r="B237" s="47"/>
      <c r="D237" s="80">
        <v>4.1</v>
      </c>
      <c r="E237" s="77"/>
      <c r="F237" s="77"/>
      <c r="G237" s="80">
        <v>4.1</v>
      </c>
      <c r="H237" s="109">
        <f t="shared" si="1"/>
        <v>0</v>
      </c>
      <c r="I237" s="18"/>
      <c r="J237" s="18"/>
      <c r="K237" s="18"/>
      <c r="L237" s="18"/>
    </row>
    <row r="238" spans="1:12" ht="15">
      <c r="A238" s="47"/>
      <c r="B238" s="47"/>
      <c r="D238" s="80">
        <v>0.42</v>
      </c>
      <c r="E238" s="77"/>
      <c r="F238" s="77"/>
      <c r="G238" s="80">
        <v>0.42</v>
      </c>
      <c r="H238" s="109">
        <f t="shared" si="1"/>
        <v>0</v>
      </c>
      <c r="I238" s="18"/>
      <c r="J238" s="18"/>
      <c r="K238" s="18"/>
      <c r="L238" s="18"/>
    </row>
    <row r="239" spans="1:12" ht="15">
      <c r="A239" s="47"/>
      <c r="B239" s="47"/>
      <c r="D239" s="80">
        <v>0.48</v>
      </c>
      <c r="E239" s="22"/>
      <c r="F239" s="22"/>
      <c r="G239" s="80">
        <v>0.48</v>
      </c>
      <c r="H239" s="109">
        <f t="shared" si="1"/>
        <v>0</v>
      </c>
      <c r="I239" s="18"/>
      <c r="J239" s="18"/>
      <c r="K239" s="18"/>
      <c r="L239" s="18"/>
    </row>
    <row r="240" spans="1:12" ht="15">
      <c r="A240" s="47"/>
      <c r="B240" s="47"/>
      <c r="D240" s="80">
        <v>2.15</v>
      </c>
      <c r="E240" s="22"/>
      <c r="F240" s="22"/>
      <c r="G240" s="80">
        <v>2.15</v>
      </c>
      <c r="H240" s="109">
        <f t="shared" si="1"/>
        <v>0</v>
      </c>
      <c r="I240" s="18"/>
      <c r="J240" s="18"/>
      <c r="K240" s="18"/>
      <c r="L240" s="18"/>
    </row>
    <row r="241" spans="1:12" ht="15">
      <c r="A241" s="47"/>
      <c r="B241" s="47"/>
      <c r="D241" s="80">
        <v>0.88</v>
      </c>
      <c r="E241" s="22"/>
      <c r="F241" s="22"/>
      <c r="G241" s="80">
        <v>0.88</v>
      </c>
      <c r="H241" s="109">
        <f t="shared" si="1"/>
        <v>0</v>
      </c>
      <c r="I241" s="18"/>
      <c r="J241" s="18"/>
      <c r="K241" s="18"/>
      <c r="L241" s="18"/>
    </row>
    <row r="242" spans="1:12" ht="15">
      <c r="A242" s="47"/>
      <c r="B242" s="47"/>
      <c r="D242" s="80">
        <v>1.5</v>
      </c>
      <c r="E242" s="22"/>
      <c r="F242" s="22"/>
      <c r="G242" s="80">
        <v>1.5</v>
      </c>
      <c r="H242" s="109">
        <f t="shared" si="1"/>
        <v>0</v>
      </c>
      <c r="I242" s="8"/>
      <c r="J242" s="8"/>
      <c r="K242" s="8"/>
      <c r="L242" s="8"/>
    </row>
    <row r="243" spans="1:8" ht="15">
      <c r="A243" s="47"/>
      <c r="B243" s="47"/>
      <c r="D243" s="73">
        <f>SUM(E243:H243)</f>
        <v>3.55</v>
      </c>
      <c r="E243" s="5"/>
      <c r="F243" s="5"/>
      <c r="G243" s="16">
        <v>3.55</v>
      </c>
      <c r="H243" s="109">
        <f t="shared" si="1"/>
        <v>0</v>
      </c>
    </row>
    <row r="244" spans="1:8" ht="15">
      <c r="A244" s="47"/>
      <c r="B244" s="47"/>
      <c r="D244" s="73">
        <f aca="true" t="shared" si="2" ref="D244:D254">SUM(E244:H244)</f>
        <v>1.3</v>
      </c>
      <c r="E244" s="5"/>
      <c r="F244" s="5"/>
      <c r="G244" s="81">
        <v>1.3</v>
      </c>
      <c r="H244" s="109">
        <f t="shared" si="1"/>
        <v>0</v>
      </c>
    </row>
    <row r="245" spans="1:8" ht="15">
      <c r="A245" s="47"/>
      <c r="B245" s="47"/>
      <c r="D245" s="73">
        <f t="shared" si="2"/>
        <v>3.52</v>
      </c>
      <c r="E245" s="5"/>
      <c r="F245" s="5"/>
      <c r="G245" s="16">
        <v>3.52</v>
      </c>
      <c r="H245" s="109">
        <f t="shared" si="1"/>
        <v>0</v>
      </c>
    </row>
    <row r="246" spans="1:8" ht="15">
      <c r="A246" s="47"/>
      <c r="B246" s="47"/>
      <c r="D246" s="73">
        <f t="shared" si="2"/>
        <v>3.85</v>
      </c>
      <c r="E246" s="5"/>
      <c r="F246" s="5"/>
      <c r="G246" s="16">
        <v>3.85</v>
      </c>
      <c r="H246" s="109">
        <f t="shared" si="1"/>
        <v>0</v>
      </c>
    </row>
    <row r="247" spans="1:8" ht="15">
      <c r="A247" s="47"/>
      <c r="B247" s="47"/>
      <c r="D247" s="73">
        <f t="shared" si="2"/>
        <v>2.38</v>
      </c>
      <c r="E247" s="5"/>
      <c r="F247" s="5"/>
      <c r="G247" s="16">
        <v>2.38</v>
      </c>
      <c r="H247" s="109">
        <f t="shared" si="1"/>
        <v>0</v>
      </c>
    </row>
    <row r="248" spans="1:8" ht="15">
      <c r="A248" s="47"/>
      <c r="B248" s="47"/>
      <c r="D248" s="73">
        <f t="shared" si="2"/>
        <v>6.19</v>
      </c>
      <c r="E248" s="82"/>
      <c r="F248" s="83"/>
      <c r="G248" s="83">
        <v>6.19</v>
      </c>
      <c r="H248" s="109">
        <f t="shared" si="1"/>
        <v>0</v>
      </c>
    </row>
    <row r="249" spans="1:8" ht="15">
      <c r="A249" s="47"/>
      <c r="B249" s="47"/>
      <c r="D249" s="73">
        <f t="shared" si="2"/>
        <v>1.39</v>
      </c>
      <c r="E249" s="82"/>
      <c r="F249" s="82"/>
      <c r="G249" s="83">
        <v>1.39</v>
      </c>
      <c r="H249" s="109">
        <f t="shared" si="1"/>
        <v>0</v>
      </c>
    </row>
    <row r="250" spans="1:8" ht="15">
      <c r="A250" s="47"/>
      <c r="B250" s="47"/>
      <c r="D250" s="73">
        <f t="shared" si="2"/>
        <v>1.72</v>
      </c>
      <c r="E250" s="82"/>
      <c r="F250" s="83"/>
      <c r="G250" s="83">
        <v>1.72</v>
      </c>
      <c r="H250" s="109">
        <f t="shared" si="1"/>
        <v>0</v>
      </c>
    </row>
    <row r="251" spans="1:8" ht="15">
      <c r="A251" s="47"/>
      <c r="B251" s="47"/>
      <c r="D251" s="73">
        <f t="shared" si="2"/>
        <v>0.81</v>
      </c>
      <c r="E251" s="5"/>
      <c r="F251" s="16"/>
      <c r="G251" s="5">
        <v>0.81</v>
      </c>
      <c r="H251" s="109">
        <f t="shared" si="1"/>
        <v>0</v>
      </c>
    </row>
    <row r="252" spans="1:8" ht="15">
      <c r="A252" s="47"/>
      <c r="B252" s="47"/>
      <c r="D252" s="73">
        <f t="shared" si="2"/>
        <v>3.59</v>
      </c>
      <c r="E252" s="5"/>
      <c r="F252" s="16"/>
      <c r="G252" s="5">
        <v>3.59</v>
      </c>
      <c r="H252" s="109">
        <f t="shared" si="1"/>
        <v>0</v>
      </c>
    </row>
    <row r="253" spans="1:8" ht="15">
      <c r="A253" s="47"/>
      <c r="B253" s="47"/>
      <c r="D253" s="73">
        <f t="shared" si="2"/>
        <v>0.8</v>
      </c>
      <c r="E253" s="5"/>
      <c r="F253" s="16"/>
      <c r="G253" s="5">
        <v>0.8</v>
      </c>
      <c r="H253" s="109">
        <f t="shared" si="1"/>
        <v>0</v>
      </c>
    </row>
    <row r="254" spans="1:8" ht="15">
      <c r="A254" s="47"/>
      <c r="B254" s="47"/>
      <c r="D254" s="73">
        <f t="shared" si="2"/>
        <v>0.9</v>
      </c>
      <c r="E254" s="5"/>
      <c r="F254" s="16"/>
      <c r="G254" s="5">
        <v>0.9</v>
      </c>
      <c r="H254" s="109">
        <f t="shared" si="1"/>
        <v>0</v>
      </c>
    </row>
    <row r="255" spans="1:8" ht="15">
      <c r="A255" s="47"/>
      <c r="B255" s="47"/>
      <c r="D255" s="80">
        <v>0.69</v>
      </c>
      <c r="E255" s="80">
        <v>0</v>
      </c>
      <c r="F255" s="80">
        <v>0</v>
      </c>
      <c r="G255" s="80">
        <v>0.69</v>
      </c>
      <c r="H255" s="109">
        <f t="shared" si="1"/>
        <v>0</v>
      </c>
    </row>
    <row r="256" spans="1:8" ht="15">
      <c r="A256" s="47"/>
      <c r="B256" s="47"/>
      <c r="D256" s="80">
        <v>0.74</v>
      </c>
      <c r="E256" s="80">
        <v>0</v>
      </c>
      <c r="F256" s="80">
        <v>0</v>
      </c>
      <c r="G256" s="80">
        <v>0.74</v>
      </c>
      <c r="H256" s="109">
        <f t="shared" si="1"/>
        <v>0</v>
      </c>
    </row>
    <row r="257" spans="1:8" ht="15">
      <c r="A257" s="47"/>
      <c r="B257" s="47"/>
      <c r="D257" s="80">
        <v>0.58</v>
      </c>
      <c r="E257" s="80">
        <v>0</v>
      </c>
      <c r="F257" s="80">
        <v>0</v>
      </c>
      <c r="G257" s="80">
        <v>0.58</v>
      </c>
      <c r="H257" s="109">
        <f t="shared" si="1"/>
        <v>0</v>
      </c>
    </row>
    <row r="258" spans="1:8" ht="15">
      <c r="A258" s="47"/>
      <c r="B258" s="47"/>
      <c r="D258" s="80">
        <v>0.47</v>
      </c>
      <c r="E258" s="80">
        <v>0</v>
      </c>
      <c r="F258" s="80">
        <v>0</v>
      </c>
      <c r="G258" s="80">
        <v>0.47</v>
      </c>
      <c r="H258" s="109">
        <f t="shared" si="1"/>
        <v>0</v>
      </c>
    </row>
    <row r="259" spans="1:8" ht="15">
      <c r="A259" s="47"/>
      <c r="B259" s="47"/>
      <c r="D259" s="80">
        <v>0.2</v>
      </c>
      <c r="E259" s="80">
        <v>0</v>
      </c>
      <c r="F259" s="80">
        <v>0</v>
      </c>
      <c r="G259" s="80">
        <v>0.2</v>
      </c>
      <c r="H259" s="109">
        <f t="shared" si="1"/>
        <v>0</v>
      </c>
    </row>
    <row r="260" spans="1:8" ht="15">
      <c r="A260" s="47"/>
      <c r="B260" s="47"/>
      <c r="D260" s="80">
        <v>0.74</v>
      </c>
      <c r="E260" s="80">
        <v>0</v>
      </c>
      <c r="F260" s="80">
        <v>0</v>
      </c>
      <c r="G260" s="80">
        <v>0.74</v>
      </c>
      <c r="H260" s="109">
        <f t="shared" si="1"/>
        <v>0</v>
      </c>
    </row>
    <row r="261" spans="1:8" ht="15">
      <c r="A261" s="47"/>
      <c r="B261" s="47"/>
      <c r="D261" s="80">
        <v>1.9</v>
      </c>
      <c r="E261" s="80">
        <v>0</v>
      </c>
      <c r="F261" s="80">
        <v>0</v>
      </c>
      <c r="G261" s="80">
        <v>1.9</v>
      </c>
      <c r="H261" s="109">
        <f t="shared" si="1"/>
        <v>0</v>
      </c>
    </row>
    <row r="262" spans="1:8" ht="15">
      <c r="A262" s="47"/>
      <c r="B262" s="47"/>
      <c r="D262" s="80">
        <v>1.51</v>
      </c>
      <c r="E262" s="80">
        <v>0</v>
      </c>
      <c r="F262" s="80">
        <v>0</v>
      </c>
      <c r="G262" s="80">
        <v>1.51</v>
      </c>
      <c r="H262" s="109">
        <f t="shared" si="1"/>
        <v>0</v>
      </c>
    </row>
    <row r="263" spans="1:8" ht="15">
      <c r="A263" s="47"/>
      <c r="B263" s="47"/>
      <c r="D263" s="80">
        <v>0.17</v>
      </c>
      <c r="E263" s="80">
        <v>0</v>
      </c>
      <c r="F263" s="80">
        <v>0</v>
      </c>
      <c r="G263" s="80">
        <v>0.17</v>
      </c>
      <c r="H263" s="109">
        <f t="shared" si="1"/>
        <v>0</v>
      </c>
    </row>
    <row r="264" spans="1:8" ht="15">
      <c r="A264" s="47"/>
      <c r="B264" s="47"/>
      <c r="D264" s="80">
        <v>0.35</v>
      </c>
      <c r="E264" s="80">
        <v>0</v>
      </c>
      <c r="F264" s="80">
        <v>0</v>
      </c>
      <c r="G264" s="80">
        <v>0.35</v>
      </c>
      <c r="H264" s="109">
        <f t="shared" si="1"/>
        <v>0</v>
      </c>
    </row>
    <row r="265" spans="1:8" ht="15">
      <c r="A265" s="47"/>
      <c r="B265" s="47"/>
      <c r="D265" s="80">
        <v>1.15</v>
      </c>
      <c r="E265" s="80">
        <v>0</v>
      </c>
      <c r="F265" s="80">
        <v>0</v>
      </c>
      <c r="G265" s="80">
        <v>1.15</v>
      </c>
      <c r="H265" s="109">
        <f t="shared" si="1"/>
        <v>0</v>
      </c>
    </row>
    <row r="266" spans="1:8" ht="15">
      <c r="A266" s="47"/>
      <c r="B266" s="47"/>
      <c r="D266" s="80">
        <v>1</v>
      </c>
      <c r="E266" s="80">
        <v>0</v>
      </c>
      <c r="F266" s="80">
        <v>0</v>
      </c>
      <c r="G266" s="80">
        <v>1</v>
      </c>
      <c r="H266" s="109">
        <f t="shared" si="1"/>
        <v>0</v>
      </c>
    </row>
    <row r="267" spans="1:8" ht="15">
      <c r="A267" s="47"/>
      <c r="B267" s="47"/>
      <c r="D267" s="80">
        <v>1.78</v>
      </c>
      <c r="E267" s="80">
        <v>0</v>
      </c>
      <c r="F267" s="80">
        <v>0</v>
      </c>
      <c r="G267" s="80">
        <v>1.78</v>
      </c>
      <c r="H267" s="109">
        <f t="shared" si="1"/>
        <v>0</v>
      </c>
    </row>
    <row r="268" spans="1:8" ht="15">
      <c r="A268" s="47"/>
      <c r="B268" s="47"/>
      <c r="D268" s="80">
        <v>2</v>
      </c>
      <c r="E268" s="80">
        <v>0</v>
      </c>
      <c r="F268" s="80">
        <v>0</v>
      </c>
      <c r="G268" s="80">
        <v>2</v>
      </c>
      <c r="H268" s="109">
        <f t="shared" si="1"/>
        <v>0</v>
      </c>
    </row>
    <row r="269" spans="1:8" ht="15">
      <c r="A269" s="47"/>
      <c r="B269" s="47"/>
      <c r="D269" s="80">
        <v>1.07</v>
      </c>
      <c r="E269" s="80">
        <v>0</v>
      </c>
      <c r="F269" s="80">
        <v>0</v>
      </c>
      <c r="G269" s="80">
        <v>1.07</v>
      </c>
      <c r="H269" s="109">
        <f t="shared" si="1"/>
        <v>0</v>
      </c>
    </row>
    <row r="270" spans="1:8" ht="15">
      <c r="A270" s="47"/>
      <c r="B270" s="47"/>
      <c r="D270" s="80">
        <v>2.33</v>
      </c>
      <c r="E270" s="80">
        <v>0</v>
      </c>
      <c r="F270" s="80">
        <v>0</v>
      </c>
      <c r="G270" s="80">
        <v>2.33</v>
      </c>
      <c r="H270" s="109">
        <f t="shared" si="1"/>
        <v>0</v>
      </c>
    </row>
    <row r="271" spans="1:8" ht="15">
      <c r="A271" s="47"/>
      <c r="B271" s="47"/>
      <c r="D271" s="80">
        <v>1.12</v>
      </c>
      <c r="E271" s="80">
        <v>0</v>
      </c>
      <c r="F271" s="80">
        <v>0</v>
      </c>
      <c r="G271" s="80">
        <v>1.12</v>
      </c>
      <c r="H271" s="109">
        <f t="shared" si="1"/>
        <v>0</v>
      </c>
    </row>
    <row r="272" spans="1:8" ht="15">
      <c r="A272" s="47"/>
      <c r="B272" s="47"/>
      <c r="D272" s="80">
        <v>0.59</v>
      </c>
      <c r="E272" s="80">
        <v>0</v>
      </c>
      <c r="F272" s="80">
        <v>0</v>
      </c>
      <c r="G272" s="80">
        <v>0.59</v>
      </c>
      <c r="H272" s="109">
        <f t="shared" si="1"/>
        <v>0</v>
      </c>
    </row>
    <row r="273" spans="1:8" ht="15">
      <c r="A273" s="48"/>
      <c r="B273" s="49"/>
      <c r="D273" s="80">
        <v>0.33</v>
      </c>
      <c r="E273" s="80">
        <v>0</v>
      </c>
      <c r="F273" s="80">
        <v>0</v>
      </c>
      <c r="G273" s="80">
        <v>0.33</v>
      </c>
      <c r="H273" s="109">
        <f t="shared" si="1"/>
        <v>0</v>
      </c>
    </row>
    <row r="274" spans="1:8" ht="15">
      <c r="A274" s="48"/>
      <c r="B274" s="50"/>
      <c r="D274" s="80">
        <v>0.4</v>
      </c>
      <c r="E274" s="80">
        <v>0</v>
      </c>
      <c r="F274" s="80">
        <v>0</v>
      </c>
      <c r="G274" s="80">
        <v>0.4</v>
      </c>
      <c r="H274" s="109">
        <f t="shared" si="1"/>
        <v>0</v>
      </c>
    </row>
    <row r="275" spans="1:8" ht="15">
      <c r="A275" s="48"/>
      <c r="B275" s="50"/>
      <c r="D275" s="80">
        <v>1.54</v>
      </c>
      <c r="E275" s="80">
        <v>0</v>
      </c>
      <c r="F275" s="80">
        <v>0</v>
      </c>
      <c r="G275" s="80">
        <v>1.54</v>
      </c>
      <c r="H275" s="109">
        <f t="shared" si="1"/>
        <v>0</v>
      </c>
    </row>
    <row r="276" spans="1:8" ht="15">
      <c r="A276" s="48"/>
      <c r="B276" s="49"/>
      <c r="D276" s="80">
        <v>0.63</v>
      </c>
      <c r="E276" s="80">
        <v>0</v>
      </c>
      <c r="F276" s="80">
        <v>0</v>
      </c>
      <c r="G276" s="80">
        <v>0.63</v>
      </c>
      <c r="H276" s="109">
        <f t="shared" si="1"/>
        <v>0</v>
      </c>
    </row>
    <row r="277" spans="1:8" ht="15">
      <c r="A277" s="48"/>
      <c r="B277" s="50"/>
      <c r="D277" s="80">
        <v>0.97</v>
      </c>
      <c r="E277" s="80">
        <v>0</v>
      </c>
      <c r="F277" s="80">
        <v>0</v>
      </c>
      <c r="G277" s="80">
        <v>0.97</v>
      </c>
      <c r="H277" s="109">
        <f t="shared" si="1"/>
        <v>0</v>
      </c>
    </row>
    <row r="278" spans="1:8" ht="15">
      <c r="A278" s="48"/>
      <c r="B278" s="50"/>
      <c r="D278" s="80">
        <v>0.55</v>
      </c>
      <c r="E278" s="80">
        <v>0</v>
      </c>
      <c r="F278" s="80">
        <v>0</v>
      </c>
      <c r="G278" s="80">
        <v>0.55</v>
      </c>
      <c r="H278" s="109">
        <f aca="true" t="shared" si="3" ref="H278:H341">D278-G278</f>
        <v>0</v>
      </c>
    </row>
    <row r="279" spans="1:8" ht="15">
      <c r="A279" s="48"/>
      <c r="B279" s="50"/>
      <c r="D279" s="80">
        <v>0.64</v>
      </c>
      <c r="E279" s="80">
        <v>0</v>
      </c>
      <c r="F279" s="80">
        <v>0</v>
      </c>
      <c r="G279" s="80">
        <v>0.64</v>
      </c>
      <c r="H279" s="109">
        <f t="shared" si="3"/>
        <v>0</v>
      </c>
    </row>
    <row r="280" spans="1:8" ht="15">
      <c r="A280" s="48"/>
      <c r="B280" s="51"/>
      <c r="D280" s="80">
        <v>0.5</v>
      </c>
      <c r="E280" s="80">
        <v>0</v>
      </c>
      <c r="F280" s="80">
        <v>0</v>
      </c>
      <c r="G280" s="80">
        <v>0.5</v>
      </c>
      <c r="H280" s="109">
        <f t="shared" si="3"/>
        <v>0</v>
      </c>
    </row>
    <row r="281" spans="1:8" ht="15">
      <c r="A281" s="48"/>
      <c r="B281" s="49"/>
      <c r="D281" s="80">
        <v>0.44</v>
      </c>
      <c r="E281" s="80">
        <v>0</v>
      </c>
      <c r="F281" s="80">
        <v>0</v>
      </c>
      <c r="G281" s="80">
        <v>0.44</v>
      </c>
      <c r="H281" s="109">
        <f t="shared" si="3"/>
        <v>0</v>
      </c>
    </row>
    <row r="282" spans="1:8" ht="15">
      <c r="A282" s="48"/>
      <c r="B282" s="49"/>
      <c r="D282" s="80">
        <v>0.34</v>
      </c>
      <c r="E282" s="80">
        <v>0</v>
      </c>
      <c r="F282" s="80">
        <v>0</v>
      </c>
      <c r="G282" s="80">
        <v>0.34</v>
      </c>
      <c r="H282" s="109">
        <f t="shared" si="3"/>
        <v>0</v>
      </c>
    </row>
    <row r="283" spans="1:8" ht="15">
      <c r="A283" s="48"/>
      <c r="B283" s="49"/>
      <c r="D283" s="80">
        <v>0.49</v>
      </c>
      <c r="E283" s="80">
        <v>0</v>
      </c>
      <c r="F283" s="80">
        <v>0</v>
      </c>
      <c r="G283" s="80">
        <v>0.49</v>
      </c>
      <c r="H283" s="109">
        <f t="shared" si="3"/>
        <v>0</v>
      </c>
    </row>
    <row r="284" spans="1:8" ht="15">
      <c r="A284" s="48"/>
      <c r="B284" s="49"/>
      <c r="D284" s="80">
        <v>0.91</v>
      </c>
      <c r="E284" s="80">
        <v>0</v>
      </c>
      <c r="F284" s="80">
        <v>0</v>
      </c>
      <c r="G284" s="80">
        <v>0.91</v>
      </c>
      <c r="H284" s="109">
        <f t="shared" si="3"/>
        <v>0</v>
      </c>
    </row>
    <row r="285" spans="1:8" ht="15">
      <c r="A285" s="48"/>
      <c r="B285" s="49"/>
      <c r="D285" s="80">
        <v>2.27</v>
      </c>
      <c r="E285" s="80">
        <v>0</v>
      </c>
      <c r="F285" s="80">
        <v>0</v>
      </c>
      <c r="G285" s="80">
        <v>2.27</v>
      </c>
      <c r="H285" s="109">
        <f t="shared" si="3"/>
        <v>0</v>
      </c>
    </row>
    <row r="286" spans="1:8" ht="15">
      <c r="A286" s="48"/>
      <c r="B286" s="49"/>
      <c r="D286" s="80">
        <v>0.87</v>
      </c>
      <c r="E286" s="80">
        <v>0</v>
      </c>
      <c r="F286" s="80">
        <v>0</v>
      </c>
      <c r="G286" s="80">
        <v>0.87</v>
      </c>
      <c r="H286" s="109">
        <f t="shared" si="3"/>
        <v>0</v>
      </c>
    </row>
    <row r="287" spans="1:8" ht="15">
      <c r="A287" s="48"/>
      <c r="B287" s="49"/>
      <c r="D287" s="80">
        <v>1.9</v>
      </c>
      <c r="E287" s="80">
        <v>0</v>
      </c>
      <c r="F287" s="80">
        <v>0</v>
      </c>
      <c r="G287" s="80">
        <v>1.9</v>
      </c>
      <c r="H287" s="109">
        <f t="shared" si="3"/>
        <v>0</v>
      </c>
    </row>
    <row r="288" spans="1:8" ht="15">
      <c r="A288" s="48"/>
      <c r="B288" s="49"/>
      <c r="D288" s="80">
        <v>0.44</v>
      </c>
      <c r="E288" s="80">
        <v>0</v>
      </c>
      <c r="F288" s="80">
        <v>0</v>
      </c>
      <c r="G288" s="80">
        <v>0.44</v>
      </c>
      <c r="H288" s="109">
        <f t="shared" si="3"/>
        <v>0</v>
      </c>
    </row>
    <row r="289" spans="1:8" ht="15">
      <c r="A289" s="48"/>
      <c r="B289" s="49"/>
      <c r="D289" s="80">
        <v>1.03</v>
      </c>
      <c r="E289" s="80">
        <v>0</v>
      </c>
      <c r="F289" s="80">
        <v>0</v>
      </c>
      <c r="G289" s="80">
        <v>1.03</v>
      </c>
      <c r="H289" s="109">
        <f t="shared" si="3"/>
        <v>0</v>
      </c>
    </row>
    <row r="290" spans="1:8" ht="15">
      <c r="A290" s="48"/>
      <c r="B290" s="49"/>
      <c r="D290" s="80">
        <v>2.07</v>
      </c>
      <c r="E290" s="80">
        <v>0</v>
      </c>
      <c r="F290" s="80">
        <v>0</v>
      </c>
      <c r="G290" s="80">
        <v>2.07</v>
      </c>
      <c r="H290" s="109">
        <f t="shared" si="3"/>
        <v>0</v>
      </c>
    </row>
    <row r="291" spans="1:8" ht="15">
      <c r="A291" s="48"/>
      <c r="B291" s="49"/>
      <c r="D291" s="80">
        <v>1.67</v>
      </c>
      <c r="E291" s="80">
        <v>0</v>
      </c>
      <c r="F291" s="80">
        <v>0</v>
      </c>
      <c r="G291" s="80">
        <v>1.67</v>
      </c>
      <c r="H291" s="109">
        <f t="shared" si="3"/>
        <v>0</v>
      </c>
    </row>
    <row r="292" spans="1:8" ht="15">
      <c r="A292" s="48"/>
      <c r="B292" s="49"/>
      <c r="D292" s="80">
        <v>0.16</v>
      </c>
      <c r="E292" s="80">
        <v>0</v>
      </c>
      <c r="F292" s="80">
        <v>0</v>
      </c>
      <c r="G292" s="80">
        <v>0.16</v>
      </c>
      <c r="H292" s="109">
        <f t="shared" si="3"/>
        <v>0</v>
      </c>
    </row>
    <row r="293" spans="1:8" ht="15">
      <c r="A293" s="48"/>
      <c r="B293" s="49"/>
      <c r="D293" s="80">
        <v>0.42</v>
      </c>
      <c r="E293" s="80">
        <v>0</v>
      </c>
      <c r="F293" s="80">
        <v>0</v>
      </c>
      <c r="G293" s="80">
        <v>0.42</v>
      </c>
      <c r="H293" s="109">
        <f t="shared" si="3"/>
        <v>0</v>
      </c>
    </row>
    <row r="294" spans="1:8" ht="15">
      <c r="A294" s="48"/>
      <c r="B294" s="49"/>
      <c r="D294" s="80">
        <v>0.2</v>
      </c>
      <c r="E294" s="80">
        <v>0</v>
      </c>
      <c r="F294" s="80">
        <v>0</v>
      </c>
      <c r="G294" s="80">
        <v>0.2</v>
      </c>
      <c r="H294" s="109">
        <f t="shared" si="3"/>
        <v>0</v>
      </c>
    </row>
    <row r="295" spans="1:8" ht="15">
      <c r="A295" s="48"/>
      <c r="B295" s="49"/>
      <c r="D295" s="80">
        <v>2.05</v>
      </c>
      <c r="E295" s="80">
        <v>0</v>
      </c>
      <c r="F295" s="80">
        <v>0</v>
      </c>
      <c r="G295" s="80">
        <v>2.05</v>
      </c>
      <c r="H295" s="109">
        <f t="shared" si="3"/>
        <v>0</v>
      </c>
    </row>
    <row r="296" spans="1:8" ht="15">
      <c r="A296" s="48"/>
      <c r="B296" s="49"/>
      <c r="D296" s="80">
        <v>1</v>
      </c>
      <c r="E296" s="80">
        <v>0</v>
      </c>
      <c r="F296" s="80">
        <v>0</v>
      </c>
      <c r="G296" s="80">
        <v>1</v>
      </c>
      <c r="H296" s="109">
        <f t="shared" si="3"/>
        <v>0</v>
      </c>
    </row>
    <row r="297" spans="1:8" ht="15">
      <c r="A297" s="48"/>
      <c r="B297" s="49"/>
      <c r="D297" s="80">
        <v>1.65</v>
      </c>
      <c r="E297" s="80">
        <v>0</v>
      </c>
      <c r="F297" s="80">
        <v>0</v>
      </c>
      <c r="G297" s="80">
        <v>1.65</v>
      </c>
      <c r="H297" s="109">
        <f t="shared" si="3"/>
        <v>0</v>
      </c>
    </row>
    <row r="298" spans="1:8" ht="15">
      <c r="A298" s="48"/>
      <c r="B298" s="49"/>
      <c r="D298" s="80">
        <v>1</v>
      </c>
      <c r="E298" s="80">
        <v>0</v>
      </c>
      <c r="F298" s="80">
        <v>0</v>
      </c>
      <c r="G298" s="80">
        <v>1</v>
      </c>
      <c r="H298" s="109">
        <f t="shared" si="3"/>
        <v>0</v>
      </c>
    </row>
    <row r="299" spans="1:8" ht="15">
      <c r="A299" s="48"/>
      <c r="B299" s="49"/>
      <c r="D299" s="80">
        <v>0.77</v>
      </c>
      <c r="E299" s="80">
        <v>0</v>
      </c>
      <c r="F299" s="80">
        <v>0</v>
      </c>
      <c r="G299" s="80">
        <v>0.77</v>
      </c>
      <c r="H299" s="109">
        <f t="shared" si="3"/>
        <v>0</v>
      </c>
    </row>
    <row r="300" spans="1:8" ht="15">
      <c r="A300" s="48"/>
      <c r="B300" s="49"/>
      <c r="D300" s="80">
        <v>1.87</v>
      </c>
      <c r="E300" s="80">
        <v>0</v>
      </c>
      <c r="F300" s="80">
        <v>0</v>
      </c>
      <c r="G300" s="80">
        <v>1.87</v>
      </c>
      <c r="H300" s="109">
        <f t="shared" si="3"/>
        <v>0</v>
      </c>
    </row>
    <row r="301" spans="1:8" ht="15">
      <c r="A301" s="48"/>
      <c r="B301" s="49"/>
      <c r="D301" s="80">
        <v>0.45</v>
      </c>
      <c r="E301" s="80">
        <v>0</v>
      </c>
      <c r="F301" s="80">
        <v>0</v>
      </c>
      <c r="G301" s="80">
        <v>0.45</v>
      </c>
      <c r="H301" s="109">
        <f t="shared" si="3"/>
        <v>0</v>
      </c>
    </row>
    <row r="302" spans="1:8" ht="15">
      <c r="A302" s="48"/>
      <c r="B302" s="49"/>
      <c r="D302" s="80">
        <v>1.9</v>
      </c>
      <c r="E302" s="80">
        <v>0</v>
      </c>
      <c r="F302" s="80">
        <v>0</v>
      </c>
      <c r="G302" s="80">
        <v>1.9</v>
      </c>
      <c r="H302" s="109">
        <f t="shared" si="3"/>
        <v>0</v>
      </c>
    </row>
    <row r="303" spans="1:8" ht="15">
      <c r="A303" s="48"/>
      <c r="B303" s="49"/>
      <c r="D303" s="80">
        <v>1.99</v>
      </c>
      <c r="E303" s="80">
        <v>0</v>
      </c>
      <c r="F303" s="80">
        <v>0</v>
      </c>
      <c r="G303" s="80">
        <v>1.99</v>
      </c>
      <c r="H303" s="109">
        <f t="shared" si="3"/>
        <v>0</v>
      </c>
    </row>
    <row r="304" spans="1:8" ht="15">
      <c r="A304" s="48"/>
      <c r="B304" s="49"/>
      <c r="D304" s="80">
        <v>0.35</v>
      </c>
      <c r="E304" s="80">
        <v>0</v>
      </c>
      <c r="F304" s="80">
        <v>0</v>
      </c>
      <c r="G304" s="80">
        <v>0.35</v>
      </c>
      <c r="H304" s="109">
        <f t="shared" si="3"/>
        <v>0</v>
      </c>
    </row>
    <row r="305" spans="1:8" ht="15">
      <c r="A305" s="48"/>
      <c r="B305" s="49"/>
      <c r="D305" s="80">
        <v>1.6</v>
      </c>
      <c r="E305" s="80">
        <v>0</v>
      </c>
      <c r="F305" s="80">
        <v>0</v>
      </c>
      <c r="G305" s="80">
        <v>1.6</v>
      </c>
      <c r="H305" s="109">
        <f t="shared" si="3"/>
        <v>0</v>
      </c>
    </row>
    <row r="306" spans="1:8" ht="15">
      <c r="A306" s="48"/>
      <c r="B306" s="49"/>
      <c r="D306" s="80">
        <v>1.26</v>
      </c>
      <c r="E306" s="80">
        <v>0</v>
      </c>
      <c r="F306" s="80">
        <v>0</v>
      </c>
      <c r="G306" s="80">
        <v>1.26</v>
      </c>
      <c r="H306" s="109">
        <f t="shared" si="3"/>
        <v>0</v>
      </c>
    </row>
    <row r="307" spans="1:8" ht="15">
      <c r="A307" s="48"/>
      <c r="B307" s="49"/>
      <c r="D307" s="80">
        <v>0.53</v>
      </c>
      <c r="E307" s="80">
        <v>0</v>
      </c>
      <c r="F307" s="80">
        <v>0</v>
      </c>
      <c r="G307" s="80">
        <v>0.53</v>
      </c>
      <c r="H307" s="109">
        <f t="shared" si="3"/>
        <v>0</v>
      </c>
    </row>
    <row r="308" spans="1:8" ht="15">
      <c r="A308" s="52"/>
      <c r="B308" s="52"/>
      <c r="D308" s="80">
        <v>0.32</v>
      </c>
      <c r="E308" s="80">
        <v>0</v>
      </c>
      <c r="F308" s="80">
        <v>0</v>
      </c>
      <c r="G308" s="80">
        <v>0.32</v>
      </c>
      <c r="H308" s="109">
        <f t="shared" si="3"/>
        <v>0</v>
      </c>
    </row>
    <row r="309" spans="1:8" ht="15">
      <c r="A309" s="52"/>
      <c r="B309" s="52"/>
      <c r="D309" s="80">
        <v>1.8</v>
      </c>
      <c r="E309" s="80">
        <v>0</v>
      </c>
      <c r="F309" s="80">
        <v>0</v>
      </c>
      <c r="G309" s="80">
        <v>1.8</v>
      </c>
      <c r="H309" s="109">
        <f t="shared" si="3"/>
        <v>0</v>
      </c>
    </row>
    <row r="310" spans="1:8" ht="15">
      <c r="A310" s="52"/>
      <c r="B310" s="52"/>
      <c r="D310" s="80">
        <v>0.37</v>
      </c>
      <c r="E310" s="80">
        <v>0</v>
      </c>
      <c r="F310" s="80">
        <v>0</v>
      </c>
      <c r="G310" s="80">
        <v>0.37</v>
      </c>
      <c r="H310" s="109">
        <f t="shared" si="3"/>
        <v>0</v>
      </c>
    </row>
    <row r="311" spans="1:8" ht="15">
      <c r="A311" s="52"/>
      <c r="B311" s="52"/>
      <c r="D311" s="80">
        <v>0.33</v>
      </c>
      <c r="E311" s="80">
        <v>0</v>
      </c>
      <c r="F311" s="80">
        <v>0</v>
      </c>
      <c r="G311" s="80">
        <v>0.33</v>
      </c>
      <c r="H311" s="109">
        <f t="shared" si="3"/>
        <v>0</v>
      </c>
    </row>
    <row r="312" spans="1:8" ht="12">
      <c r="A312" s="52"/>
      <c r="B312" s="52"/>
      <c r="D312" s="78">
        <v>1.16</v>
      </c>
      <c r="E312" s="78"/>
      <c r="F312" s="78"/>
      <c r="G312" s="78">
        <v>1.16</v>
      </c>
      <c r="H312" s="109">
        <f t="shared" si="3"/>
        <v>0</v>
      </c>
    </row>
    <row r="313" spans="1:8" ht="12">
      <c r="A313" s="52"/>
      <c r="B313" s="52"/>
      <c r="D313" s="78">
        <v>0.213</v>
      </c>
      <c r="E313" s="78"/>
      <c r="F313" s="78"/>
      <c r="G313" s="78">
        <v>0.213</v>
      </c>
      <c r="H313" s="109">
        <f t="shared" si="3"/>
        <v>0</v>
      </c>
    </row>
    <row r="314" spans="1:8" ht="12">
      <c r="A314" s="52"/>
      <c r="B314" s="52"/>
      <c r="D314" s="78">
        <v>1.269</v>
      </c>
      <c r="E314" s="78"/>
      <c r="F314" s="78"/>
      <c r="G314" s="78">
        <v>1.269</v>
      </c>
      <c r="H314" s="109">
        <f t="shared" si="3"/>
        <v>0</v>
      </c>
    </row>
    <row r="315" spans="1:8" ht="12">
      <c r="A315" s="52"/>
      <c r="B315" s="52"/>
      <c r="D315" s="78">
        <v>0.344</v>
      </c>
      <c r="E315" s="78"/>
      <c r="F315" s="78"/>
      <c r="G315" s="78">
        <v>0.344</v>
      </c>
      <c r="H315" s="109">
        <f t="shared" si="3"/>
        <v>0</v>
      </c>
    </row>
    <row r="316" spans="1:8" ht="12">
      <c r="A316" s="52"/>
      <c r="B316" s="52"/>
      <c r="D316" s="78">
        <v>0.654</v>
      </c>
      <c r="E316" s="78"/>
      <c r="F316" s="78"/>
      <c r="G316" s="78">
        <v>0.654</v>
      </c>
      <c r="H316" s="109">
        <f t="shared" si="3"/>
        <v>0</v>
      </c>
    </row>
    <row r="317" spans="1:8" ht="12">
      <c r="A317" s="52"/>
      <c r="B317" s="52"/>
      <c r="D317" s="78">
        <v>1.819</v>
      </c>
      <c r="E317" s="78"/>
      <c r="F317" s="78"/>
      <c r="G317" s="78">
        <v>1.819</v>
      </c>
      <c r="H317" s="109">
        <f t="shared" si="3"/>
        <v>0</v>
      </c>
    </row>
    <row r="318" spans="1:8" ht="12">
      <c r="A318" s="52"/>
      <c r="B318" s="52"/>
      <c r="D318" s="78">
        <v>0.214</v>
      </c>
      <c r="E318" s="78"/>
      <c r="F318" s="78"/>
      <c r="G318" s="78">
        <v>0.214</v>
      </c>
      <c r="H318" s="109">
        <f t="shared" si="3"/>
        <v>0</v>
      </c>
    </row>
    <row r="319" spans="1:8" ht="12">
      <c r="A319" s="52"/>
      <c r="B319" s="52"/>
      <c r="D319" s="78">
        <v>0.109</v>
      </c>
      <c r="E319" s="78"/>
      <c r="F319" s="78"/>
      <c r="G319" s="78">
        <v>0.109</v>
      </c>
      <c r="H319" s="109">
        <f t="shared" si="3"/>
        <v>0</v>
      </c>
    </row>
    <row r="320" spans="1:8" ht="12">
      <c r="A320" s="52"/>
      <c r="B320" s="52"/>
      <c r="D320" s="78">
        <v>0.452</v>
      </c>
      <c r="E320" s="78"/>
      <c r="F320" s="78"/>
      <c r="G320" s="78">
        <v>0.452</v>
      </c>
      <c r="H320" s="109">
        <f t="shared" si="3"/>
        <v>0</v>
      </c>
    </row>
    <row r="321" spans="1:8" ht="12">
      <c r="A321" s="52"/>
      <c r="B321" s="52"/>
      <c r="D321" s="78">
        <v>0.172</v>
      </c>
      <c r="E321" s="78"/>
      <c r="F321" s="78"/>
      <c r="G321" s="78">
        <v>0.172</v>
      </c>
      <c r="H321" s="109">
        <f t="shared" si="3"/>
        <v>0</v>
      </c>
    </row>
    <row r="322" spans="1:8" ht="12">
      <c r="A322" s="52"/>
      <c r="B322" s="52"/>
      <c r="D322" s="78">
        <v>0.241</v>
      </c>
      <c r="E322" s="78"/>
      <c r="F322" s="78"/>
      <c r="G322" s="78">
        <v>0.241</v>
      </c>
      <c r="H322" s="109">
        <f t="shared" si="3"/>
        <v>0</v>
      </c>
    </row>
    <row r="323" spans="1:8" ht="12">
      <c r="A323" s="52"/>
      <c r="B323" s="52"/>
      <c r="D323" s="78">
        <v>0.579</v>
      </c>
      <c r="E323" s="78"/>
      <c r="F323" s="78"/>
      <c r="G323" s="78">
        <v>0.579</v>
      </c>
      <c r="H323" s="109">
        <f t="shared" si="3"/>
        <v>0</v>
      </c>
    </row>
    <row r="324" spans="1:8" ht="12">
      <c r="A324" s="52"/>
      <c r="B324" s="52"/>
      <c r="D324" s="78">
        <v>0.739</v>
      </c>
      <c r="E324" s="78"/>
      <c r="F324" s="78"/>
      <c r="G324" s="78">
        <v>0.739</v>
      </c>
      <c r="H324" s="109">
        <f t="shared" si="3"/>
        <v>0</v>
      </c>
    </row>
    <row r="325" spans="1:8" ht="12">
      <c r="A325" s="52"/>
      <c r="B325" s="52"/>
      <c r="D325" s="78">
        <v>0.385</v>
      </c>
      <c r="E325" s="78"/>
      <c r="F325" s="78"/>
      <c r="G325" s="78">
        <v>0.385</v>
      </c>
      <c r="H325" s="109">
        <f t="shared" si="3"/>
        <v>0</v>
      </c>
    </row>
    <row r="326" spans="1:8" ht="12">
      <c r="A326" s="52"/>
      <c r="B326" s="52"/>
      <c r="D326" s="78">
        <v>0.26</v>
      </c>
      <c r="E326" s="78"/>
      <c r="F326" s="78"/>
      <c r="G326" s="78">
        <v>0.26</v>
      </c>
      <c r="H326" s="109">
        <f t="shared" si="3"/>
        <v>0</v>
      </c>
    </row>
    <row r="327" spans="1:8" ht="12">
      <c r="A327" s="52"/>
      <c r="B327" s="52"/>
      <c r="D327" s="78">
        <v>2.129</v>
      </c>
      <c r="E327" s="78"/>
      <c r="F327" s="78"/>
      <c r="G327" s="78">
        <v>2.129</v>
      </c>
      <c r="H327" s="109">
        <f t="shared" si="3"/>
        <v>0</v>
      </c>
    </row>
    <row r="328" spans="1:8" ht="12">
      <c r="A328" s="52"/>
      <c r="B328" s="52"/>
      <c r="D328" s="78">
        <v>0.663</v>
      </c>
      <c r="E328" s="78"/>
      <c r="F328" s="78"/>
      <c r="G328" s="78">
        <v>0.663</v>
      </c>
      <c r="H328" s="109">
        <f t="shared" si="3"/>
        <v>0</v>
      </c>
    </row>
    <row r="329" spans="1:17" ht="12">
      <c r="A329" s="52"/>
      <c r="B329" s="52"/>
      <c r="D329" s="78">
        <v>0.576</v>
      </c>
      <c r="E329" s="78"/>
      <c r="F329" s="78"/>
      <c r="G329" s="78">
        <v>0.576</v>
      </c>
      <c r="H329" s="109">
        <f t="shared" si="3"/>
        <v>0</v>
      </c>
      <c r="M329" s="1">
        <v>2.39999999999999</v>
      </c>
      <c r="N329" s="1">
        <v>0</v>
      </c>
      <c r="O329" s="1">
        <v>0</v>
      </c>
      <c r="P329" s="1">
        <v>2.39999999999999</v>
      </c>
      <c r="Q329" s="109">
        <f>M329-P329</f>
        <v>0</v>
      </c>
    </row>
    <row r="330" spans="1:17" ht="12">
      <c r="A330" s="52"/>
      <c r="B330" s="52"/>
      <c r="D330" s="78">
        <v>0.985</v>
      </c>
      <c r="E330" s="78"/>
      <c r="F330" s="78"/>
      <c r="G330" s="78">
        <v>0.985</v>
      </c>
      <c r="H330" s="109">
        <f t="shared" si="3"/>
        <v>0</v>
      </c>
      <c r="M330" s="1">
        <v>1.27</v>
      </c>
      <c r="N330" s="1">
        <v>0</v>
      </c>
      <c r="O330" s="1">
        <v>0</v>
      </c>
      <c r="P330" s="1">
        <v>1.27</v>
      </c>
      <c r="Q330" s="109">
        <f aca="true" t="shared" si="4" ref="Q330:Q393">M330-P330</f>
        <v>0</v>
      </c>
    </row>
    <row r="331" spans="1:17" ht="12">
      <c r="A331" s="52"/>
      <c r="B331" s="52"/>
      <c r="D331" s="78">
        <v>0.208</v>
      </c>
      <c r="E331" s="78"/>
      <c r="F331" s="78"/>
      <c r="G331" s="78">
        <v>0.208</v>
      </c>
      <c r="H331" s="109">
        <f t="shared" si="3"/>
        <v>0</v>
      </c>
      <c r="M331" s="1">
        <v>0.949999999999997</v>
      </c>
      <c r="N331" s="1">
        <v>0</v>
      </c>
      <c r="O331" s="1">
        <v>0</v>
      </c>
      <c r="P331" s="1">
        <v>0.949999999999997</v>
      </c>
      <c r="Q331" s="109">
        <f t="shared" si="4"/>
        <v>0</v>
      </c>
    </row>
    <row r="332" spans="1:17" ht="12">
      <c r="A332" s="52"/>
      <c r="B332" s="52"/>
      <c r="D332" s="78">
        <v>0.706</v>
      </c>
      <c r="E332" s="78"/>
      <c r="F332" s="78"/>
      <c r="G332" s="78">
        <v>0.706</v>
      </c>
      <c r="H332" s="109">
        <f t="shared" si="3"/>
        <v>0</v>
      </c>
      <c r="M332" s="1">
        <v>0.62</v>
      </c>
      <c r="N332" s="1">
        <v>0</v>
      </c>
      <c r="O332" s="1">
        <v>0</v>
      </c>
      <c r="P332" s="1">
        <v>0.62</v>
      </c>
      <c r="Q332" s="109">
        <f t="shared" si="4"/>
        <v>0</v>
      </c>
    </row>
    <row r="333" spans="1:17" ht="12">
      <c r="A333" s="52"/>
      <c r="B333" s="52"/>
      <c r="D333" s="78">
        <v>0.58</v>
      </c>
      <c r="E333" s="78"/>
      <c r="F333" s="78"/>
      <c r="G333" s="78">
        <v>0.58</v>
      </c>
      <c r="H333" s="109">
        <f t="shared" si="3"/>
        <v>0</v>
      </c>
      <c r="M333" s="1">
        <v>2.14999999999999</v>
      </c>
      <c r="N333" s="1">
        <v>0</v>
      </c>
      <c r="O333" s="1">
        <v>0</v>
      </c>
      <c r="P333" s="1">
        <v>2.14999999999999</v>
      </c>
      <c r="Q333" s="109">
        <f t="shared" si="4"/>
        <v>0</v>
      </c>
    </row>
    <row r="334" spans="1:17" ht="12">
      <c r="A334" s="52"/>
      <c r="B334" s="52"/>
      <c r="D334" s="78">
        <v>0.775</v>
      </c>
      <c r="E334" s="78"/>
      <c r="F334" s="78"/>
      <c r="G334" s="78">
        <v>0.775</v>
      </c>
      <c r="H334" s="109">
        <f t="shared" si="3"/>
        <v>0</v>
      </c>
      <c r="M334" s="1">
        <v>2.27</v>
      </c>
      <c r="N334" s="1">
        <v>0</v>
      </c>
      <c r="O334" s="1">
        <v>0</v>
      </c>
      <c r="P334" s="1">
        <v>2.27999999999999</v>
      </c>
      <c r="Q334" s="109">
        <f t="shared" si="4"/>
        <v>-0.009999999999990017</v>
      </c>
    </row>
    <row r="335" spans="1:17" ht="12">
      <c r="A335" s="52"/>
      <c r="B335" s="52"/>
      <c r="D335" s="78">
        <v>0.252</v>
      </c>
      <c r="E335" s="78"/>
      <c r="F335" s="78"/>
      <c r="G335" s="78">
        <v>0.252</v>
      </c>
      <c r="H335" s="109">
        <f t="shared" si="3"/>
        <v>0</v>
      </c>
      <c r="M335" s="1">
        <v>2.95</v>
      </c>
      <c r="N335" s="1">
        <v>0</v>
      </c>
      <c r="O335" s="1">
        <v>0</v>
      </c>
      <c r="P335" s="1">
        <v>2.95</v>
      </c>
      <c r="Q335" s="109">
        <f t="shared" si="4"/>
        <v>0</v>
      </c>
    </row>
    <row r="336" spans="1:17" ht="12">
      <c r="A336" s="52"/>
      <c r="B336" s="52"/>
      <c r="D336" s="78">
        <v>0.496</v>
      </c>
      <c r="E336" s="78"/>
      <c r="F336" s="78"/>
      <c r="G336" s="78">
        <v>0.496</v>
      </c>
      <c r="H336" s="109">
        <f t="shared" si="3"/>
        <v>0</v>
      </c>
      <c r="M336" s="1">
        <v>1.5</v>
      </c>
      <c r="N336" s="1">
        <v>0</v>
      </c>
      <c r="O336" s="1">
        <v>0</v>
      </c>
      <c r="P336" s="1">
        <v>1.5</v>
      </c>
      <c r="Q336" s="109">
        <f t="shared" si="4"/>
        <v>0</v>
      </c>
    </row>
    <row r="337" spans="1:17" ht="12">
      <c r="A337" s="52"/>
      <c r="B337" s="52"/>
      <c r="D337" s="78">
        <v>0.156</v>
      </c>
      <c r="E337" s="78"/>
      <c r="F337" s="78"/>
      <c r="G337" s="78">
        <v>0.156</v>
      </c>
      <c r="H337" s="109">
        <f t="shared" si="3"/>
        <v>0</v>
      </c>
      <c r="M337" s="1">
        <v>1.14999999999997</v>
      </c>
      <c r="N337" s="1">
        <v>0</v>
      </c>
      <c r="O337" s="1">
        <v>0</v>
      </c>
      <c r="P337" s="1">
        <v>1.14999999999997</v>
      </c>
      <c r="Q337" s="109">
        <f t="shared" si="4"/>
        <v>0</v>
      </c>
    </row>
    <row r="338" spans="1:17" ht="12">
      <c r="A338" s="52"/>
      <c r="B338" s="52"/>
      <c r="D338" s="78">
        <v>0.764</v>
      </c>
      <c r="E338" s="78"/>
      <c r="F338" s="78"/>
      <c r="G338" s="78">
        <v>0.764</v>
      </c>
      <c r="H338" s="109">
        <f t="shared" si="3"/>
        <v>0</v>
      </c>
      <c r="M338" s="1">
        <v>1.1</v>
      </c>
      <c r="N338" s="1">
        <v>0</v>
      </c>
      <c r="O338" s="1">
        <v>0</v>
      </c>
      <c r="P338" s="1">
        <v>1.1</v>
      </c>
      <c r="Q338" s="109">
        <f t="shared" si="4"/>
        <v>0</v>
      </c>
    </row>
    <row r="339" spans="1:17" ht="12">
      <c r="A339" s="52"/>
      <c r="B339" s="52"/>
      <c r="D339" s="78">
        <v>0.31</v>
      </c>
      <c r="E339" s="78"/>
      <c r="F339" s="78"/>
      <c r="G339" s="78">
        <v>0.31</v>
      </c>
      <c r="H339" s="109">
        <f t="shared" si="3"/>
        <v>0</v>
      </c>
      <c r="M339" s="1">
        <v>0.78</v>
      </c>
      <c r="N339" s="1">
        <v>0</v>
      </c>
      <c r="O339" s="1">
        <v>0</v>
      </c>
      <c r="P339" s="1">
        <v>0.78</v>
      </c>
      <c r="Q339" s="109">
        <f t="shared" si="4"/>
        <v>0</v>
      </c>
    </row>
    <row r="340" spans="1:17" ht="12">
      <c r="A340" s="52"/>
      <c r="B340" s="52"/>
      <c r="D340" s="78">
        <v>1.114</v>
      </c>
      <c r="E340" s="78"/>
      <c r="F340" s="78"/>
      <c r="G340" s="78">
        <v>1.114</v>
      </c>
      <c r="H340" s="109">
        <f t="shared" si="3"/>
        <v>0</v>
      </c>
      <c r="M340" s="1">
        <v>1.1</v>
      </c>
      <c r="N340" s="1">
        <v>0</v>
      </c>
      <c r="O340" s="1">
        <v>0</v>
      </c>
      <c r="P340" s="1">
        <v>1.1</v>
      </c>
      <c r="Q340" s="109">
        <f t="shared" si="4"/>
        <v>0</v>
      </c>
    </row>
    <row r="341" spans="1:17" ht="12">
      <c r="A341" s="52"/>
      <c r="B341" s="52"/>
      <c r="D341" s="78">
        <v>0.88</v>
      </c>
      <c r="E341" s="78"/>
      <c r="F341" s="78"/>
      <c r="G341" s="78">
        <v>0.88</v>
      </c>
      <c r="H341" s="109">
        <f t="shared" si="3"/>
        <v>0</v>
      </c>
      <c r="M341" s="1">
        <v>1.66999999999997</v>
      </c>
      <c r="N341" s="1">
        <v>0</v>
      </c>
      <c r="O341" s="1">
        <v>0</v>
      </c>
      <c r="P341" s="1">
        <v>1.67999999999998</v>
      </c>
      <c r="Q341" s="109">
        <f t="shared" si="4"/>
        <v>-0.010000000000010001</v>
      </c>
    </row>
    <row r="342" spans="1:17" ht="12">
      <c r="A342" s="52"/>
      <c r="B342" s="52"/>
      <c r="D342" s="78">
        <v>0.71</v>
      </c>
      <c r="E342" s="78"/>
      <c r="F342" s="78"/>
      <c r="G342" s="78">
        <v>0.71</v>
      </c>
      <c r="H342" s="109">
        <f aca="true" t="shared" si="5" ref="H342:H382">D342-G342</f>
        <v>0</v>
      </c>
      <c r="M342" s="1">
        <v>1.16999999999997</v>
      </c>
      <c r="N342" s="1">
        <v>0</v>
      </c>
      <c r="O342" s="1">
        <v>0</v>
      </c>
      <c r="P342" s="1">
        <v>1.16999999999997</v>
      </c>
      <c r="Q342" s="109">
        <f t="shared" si="4"/>
        <v>0</v>
      </c>
    </row>
    <row r="343" spans="1:17" ht="12">
      <c r="A343" s="52"/>
      <c r="B343" s="52"/>
      <c r="D343" s="78">
        <v>0.982</v>
      </c>
      <c r="E343" s="78"/>
      <c r="F343" s="78"/>
      <c r="G343" s="78">
        <v>0.982</v>
      </c>
      <c r="H343" s="109">
        <f t="shared" si="5"/>
        <v>0</v>
      </c>
      <c r="M343" s="1">
        <v>0.87</v>
      </c>
      <c r="N343" s="1">
        <v>0</v>
      </c>
      <c r="O343" s="1">
        <v>0</v>
      </c>
      <c r="P343" s="1">
        <v>0.87</v>
      </c>
      <c r="Q343" s="109">
        <f t="shared" si="4"/>
        <v>0</v>
      </c>
    </row>
    <row r="344" spans="1:17" ht="12">
      <c r="A344" s="52"/>
      <c r="B344" s="52"/>
      <c r="D344" s="78">
        <v>1.378</v>
      </c>
      <c r="E344" s="78"/>
      <c r="F344" s="78"/>
      <c r="G344" s="78">
        <v>1.378</v>
      </c>
      <c r="H344" s="109">
        <f t="shared" si="5"/>
        <v>0</v>
      </c>
      <c r="M344" s="1">
        <v>1.25</v>
      </c>
      <c r="N344" s="1">
        <v>0</v>
      </c>
      <c r="O344" s="1">
        <v>0</v>
      </c>
      <c r="P344" s="1">
        <v>1.25</v>
      </c>
      <c r="Q344" s="109">
        <f t="shared" si="4"/>
        <v>0</v>
      </c>
    </row>
    <row r="345" spans="1:17" ht="12">
      <c r="A345" s="52"/>
      <c r="B345" s="52"/>
      <c r="D345" s="78">
        <v>2.846</v>
      </c>
      <c r="E345" s="78"/>
      <c r="F345" s="78"/>
      <c r="G345" s="78">
        <v>2.846</v>
      </c>
      <c r="H345" s="109">
        <f t="shared" si="5"/>
        <v>0</v>
      </c>
      <c r="M345" s="1">
        <v>0.8</v>
      </c>
      <c r="N345" s="1">
        <v>0</v>
      </c>
      <c r="O345" s="1">
        <v>0</v>
      </c>
      <c r="P345" s="1">
        <v>0.8</v>
      </c>
      <c r="Q345" s="109">
        <f t="shared" si="4"/>
        <v>0</v>
      </c>
    </row>
    <row r="346" spans="1:17" ht="12">
      <c r="A346" s="52"/>
      <c r="B346" s="52"/>
      <c r="D346" s="78">
        <v>0.86</v>
      </c>
      <c r="E346" s="78"/>
      <c r="F346" s="78"/>
      <c r="G346" s="78">
        <v>0.86</v>
      </c>
      <c r="H346" s="109">
        <f t="shared" si="5"/>
        <v>0</v>
      </c>
      <c r="M346" s="1">
        <v>0.609999999999997</v>
      </c>
      <c r="N346" s="1">
        <v>0</v>
      </c>
      <c r="O346" s="1">
        <v>0</v>
      </c>
      <c r="P346" s="1">
        <v>0.609999999999997</v>
      </c>
      <c r="Q346" s="109">
        <f t="shared" si="4"/>
        <v>0</v>
      </c>
    </row>
    <row r="347" spans="1:17" ht="12">
      <c r="A347" s="52"/>
      <c r="B347" s="52"/>
      <c r="D347" s="78">
        <v>0.47</v>
      </c>
      <c r="E347" s="78"/>
      <c r="F347" s="78"/>
      <c r="G347" s="78">
        <v>0.47</v>
      </c>
      <c r="H347" s="109">
        <f t="shared" si="5"/>
        <v>0</v>
      </c>
      <c r="M347" s="1">
        <v>2</v>
      </c>
      <c r="N347" s="1">
        <v>0</v>
      </c>
      <c r="O347" s="1">
        <v>0</v>
      </c>
      <c r="P347" s="1">
        <v>2</v>
      </c>
      <c r="Q347" s="109">
        <f t="shared" si="4"/>
        <v>0</v>
      </c>
    </row>
    <row r="348" spans="1:17" ht="12">
      <c r="A348" s="52"/>
      <c r="B348" s="52"/>
      <c r="D348" s="78">
        <v>0.6</v>
      </c>
      <c r="E348" s="78"/>
      <c r="F348" s="78"/>
      <c r="G348" s="78">
        <v>0.6</v>
      </c>
      <c r="H348" s="109">
        <f t="shared" si="5"/>
        <v>0</v>
      </c>
      <c r="M348" s="1">
        <v>1.41999999999998</v>
      </c>
      <c r="N348" s="1">
        <v>0</v>
      </c>
      <c r="O348" s="1">
        <v>0</v>
      </c>
      <c r="P348" s="1">
        <v>1.41999999999998</v>
      </c>
      <c r="Q348" s="109">
        <f t="shared" si="4"/>
        <v>0</v>
      </c>
    </row>
    <row r="349" spans="1:17" ht="12">
      <c r="A349" s="52"/>
      <c r="B349" s="52"/>
      <c r="D349" s="78">
        <v>0.29</v>
      </c>
      <c r="E349" s="78"/>
      <c r="F349" s="78"/>
      <c r="G349" s="78">
        <v>0.29</v>
      </c>
      <c r="H349" s="109">
        <f t="shared" si="5"/>
        <v>0</v>
      </c>
      <c r="M349" s="1">
        <v>0.5</v>
      </c>
      <c r="N349" s="1">
        <v>0</v>
      </c>
      <c r="O349" s="1">
        <v>0</v>
      </c>
      <c r="P349" s="1">
        <v>0.5</v>
      </c>
      <c r="Q349" s="109">
        <f t="shared" si="4"/>
        <v>0</v>
      </c>
    </row>
    <row r="350" spans="1:17" ht="12">
      <c r="A350" s="52"/>
      <c r="B350" s="52"/>
      <c r="D350" s="78">
        <v>0.59</v>
      </c>
      <c r="E350" s="78"/>
      <c r="F350" s="78"/>
      <c r="G350" s="78">
        <v>0.59</v>
      </c>
      <c r="H350" s="109">
        <f t="shared" si="5"/>
        <v>0</v>
      </c>
      <c r="M350" s="1">
        <v>0.709999999999998</v>
      </c>
      <c r="N350" s="1">
        <v>0</v>
      </c>
      <c r="O350" s="1">
        <v>0</v>
      </c>
      <c r="P350" s="1">
        <v>0.709999999999998</v>
      </c>
      <c r="Q350" s="109">
        <f t="shared" si="4"/>
        <v>0</v>
      </c>
    </row>
    <row r="351" spans="1:17" ht="12">
      <c r="A351" s="52"/>
      <c r="B351" s="52"/>
      <c r="D351" s="78">
        <v>0.28</v>
      </c>
      <c r="E351" s="78"/>
      <c r="F351" s="78"/>
      <c r="G351" s="78">
        <v>0.28</v>
      </c>
      <c r="H351" s="109">
        <f t="shared" si="5"/>
        <v>0</v>
      </c>
      <c r="M351" s="1">
        <v>1.09</v>
      </c>
      <c r="N351" s="1">
        <v>0</v>
      </c>
      <c r="O351" s="1">
        <v>0</v>
      </c>
      <c r="P351" s="1">
        <v>1.09</v>
      </c>
      <c r="Q351" s="109">
        <f t="shared" si="4"/>
        <v>0</v>
      </c>
    </row>
    <row r="352" spans="1:17" ht="12">
      <c r="A352" s="53"/>
      <c r="B352" s="53"/>
      <c r="D352" s="78">
        <v>0.13</v>
      </c>
      <c r="E352" s="78"/>
      <c r="F352" s="78"/>
      <c r="G352" s="78">
        <v>0.13</v>
      </c>
      <c r="H352" s="109">
        <f t="shared" si="5"/>
        <v>0</v>
      </c>
      <c r="M352" s="1">
        <v>0.719999999999998</v>
      </c>
      <c r="N352" s="1">
        <v>0</v>
      </c>
      <c r="O352" s="1">
        <v>0</v>
      </c>
      <c r="P352" s="1">
        <v>0.719999999999998</v>
      </c>
      <c r="Q352" s="109">
        <f t="shared" si="4"/>
        <v>0</v>
      </c>
    </row>
    <row r="353" spans="1:17" ht="12">
      <c r="A353" s="53"/>
      <c r="B353" s="53"/>
      <c r="D353" s="78">
        <v>0.2</v>
      </c>
      <c r="E353" s="78"/>
      <c r="F353" s="78"/>
      <c r="G353" s="78">
        <v>0.2</v>
      </c>
      <c r="H353" s="109">
        <f t="shared" si="5"/>
        <v>0</v>
      </c>
      <c r="M353" s="1">
        <v>0.469999999999998</v>
      </c>
      <c r="N353" s="1">
        <v>0</v>
      </c>
      <c r="O353" s="1">
        <v>0</v>
      </c>
      <c r="P353" s="1">
        <v>0.469999999999998</v>
      </c>
      <c r="Q353" s="109">
        <f t="shared" si="4"/>
        <v>0</v>
      </c>
    </row>
    <row r="354" spans="1:17" ht="12">
      <c r="A354" s="53"/>
      <c r="B354" s="53"/>
      <c r="D354" s="78">
        <v>0.56</v>
      </c>
      <c r="E354" s="78"/>
      <c r="F354" s="78"/>
      <c r="G354" s="78">
        <v>0.56</v>
      </c>
      <c r="H354" s="109">
        <f t="shared" si="5"/>
        <v>0</v>
      </c>
      <c r="M354" s="1">
        <v>2.33999999999999</v>
      </c>
      <c r="N354" s="1">
        <v>0</v>
      </c>
      <c r="O354" s="1">
        <v>0</v>
      </c>
      <c r="P354" s="1">
        <v>2.33999999999999</v>
      </c>
      <c r="Q354" s="109">
        <f t="shared" si="4"/>
        <v>0</v>
      </c>
    </row>
    <row r="355" spans="1:17" ht="12">
      <c r="A355" s="53"/>
      <c r="B355" s="53"/>
      <c r="D355" s="78">
        <v>0.9</v>
      </c>
      <c r="E355" s="78"/>
      <c r="F355" s="78"/>
      <c r="G355" s="78">
        <v>0.9</v>
      </c>
      <c r="H355" s="109">
        <f t="shared" si="5"/>
        <v>0</v>
      </c>
      <c r="M355" s="1">
        <v>0.4</v>
      </c>
      <c r="N355" s="1">
        <v>0</v>
      </c>
      <c r="O355" s="1">
        <v>0</v>
      </c>
      <c r="P355" s="1">
        <v>0.4</v>
      </c>
      <c r="Q355" s="109">
        <f t="shared" si="4"/>
        <v>0</v>
      </c>
    </row>
    <row r="356" spans="1:17" ht="12">
      <c r="A356" s="53"/>
      <c r="B356" s="53"/>
      <c r="D356" s="78">
        <v>2.81</v>
      </c>
      <c r="E356" s="77"/>
      <c r="F356" s="77"/>
      <c r="G356" s="78">
        <v>2.814</v>
      </c>
      <c r="H356" s="109">
        <f t="shared" si="5"/>
        <v>-0.0040000000000000036</v>
      </c>
      <c r="M356" s="1">
        <v>0.38</v>
      </c>
      <c r="N356" s="1">
        <v>0</v>
      </c>
      <c r="O356" s="1">
        <v>0</v>
      </c>
      <c r="P356" s="1">
        <v>0.38</v>
      </c>
      <c r="Q356" s="109">
        <f t="shared" si="4"/>
        <v>0</v>
      </c>
    </row>
    <row r="357" spans="1:17" ht="12">
      <c r="A357" s="53"/>
      <c r="B357" s="53"/>
      <c r="D357" s="78">
        <v>2.78</v>
      </c>
      <c r="E357" s="77"/>
      <c r="F357" s="77"/>
      <c r="G357" s="78">
        <v>2.777</v>
      </c>
      <c r="H357" s="109">
        <f t="shared" si="5"/>
        <v>0.0029999999999996696</v>
      </c>
      <c r="M357" s="1">
        <v>0.32</v>
      </c>
      <c r="N357" s="1">
        <v>0</v>
      </c>
      <c r="O357" s="1">
        <v>0</v>
      </c>
      <c r="P357" s="1">
        <v>0.32</v>
      </c>
      <c r="Q357" s="109">
        <f t="shared" si="4"/>
        <v>0</v>
      </c>
    </row>
    <row r="358" spans="1:17" ht="12">
      <c r="A358" s="53"/>
      <c r="B358" s="53"/>
      <c r="D358" s="78">
        <v>2.4</v>
      </c>
      <c r="E358" s="77"/>
      <c r="F358" s="77"/>
      <c r="G358" s="78">
        <v>2.4</v>
      </c>
      <c r="H358" s="109">
        <f t="shared" si="5"/>
        <v>0</v>
      </c>
      <c r="M358" s="1">
        <v>1.89999999999998</v>
      </c>
      <c r="N358" s="1">
        <v>0</v>
      </c>
      <c r="O358" s="1">
        <v>0</v>
      </c>
      <c r="P358" s="1">
        <v>1.89999999999998</v>
      </c>
      <c r="Q358" s="109">
        <f t="shared" si="4"/>
        <v>0</v>
      </c>
    </row>
    <row r="359" spans="1:17" ht="12">
      <c r="A359" s="53"/>
      <c r="B359" s="53"/>
      <c r="D359" s="78">
        <v>0.66</v>
      </c>
      <c r="E359" s="77"/>
      <c r="F359" s="77"/>
      <c r="G359" s="78">
        <v>0.663</v>
      </c>
      <c r="H359" s="109">
        <f t="shared" si="5"/>
        <v>-0.0030000000000000027</v>
      </c>
      <c r="M359" s="1">
        <v>1.99</v>
      </c>
      <c r="N359" s="1">
        <v>0</v>
      </c>
      <c r="O359" s="1">
        <v>0</v>
      </c>
      <c r="P359" s="1">
        <v>1.99</v>
      </c>
      <c r="Q359" s="109">
        <f t="shared" si="4"/>
        <v>0</v>
      </c>
    </row>
    <row r="360" spans="1:17" ht="12">
      <c r="A360" s="54"/>
      <c r="B360" s="54"/>
      <c r="D360" s="78">
        <v>0.45</v>
      </c>
      <c r="E360" s="77"/>
      <c r="F360" s="77"/>
      <c r="G360" s="78">
        <v>0.453</v>
      </c>
      <c r="H360" s="109">
        <f t="shared" si="5"/>
        <v>-0.0030000000000000027</v>
      </c>
      <c r="M360" s="1">
        <v>0.699999999999998</v>
      </c>
      <c r="N360" s="1">
        <v>0</v>
      </c>
      <c r="O360" s="1">
        <v>0</v>
      </c>
      <c r="P360" s="1">
        <v>0.699999999999998</v>
      </c>
      <c r="Q360" s="109">
        <f t="shared" si="4"/>
        <v>0</v>
      </c>
    </row>
    <row r="361" spans="1:17" ht="12">
      <c r="A361" s="53"/>
      <c r="B361" s="53"/>
      <c r="D361" s="78">
        <v>1.02</v>
      </c>
      <c r="E361" s="77"/>
      <c r="F361" s="77"/>
      <c r="G361" s="78">
        <v>1.015</v>
      </c>
      <c r="H361" s="109">
        <f t="shared" si="5"/>
        <v>0.0050000000000001155</v>
      </c>
      <c r="M361" s="1">
        <v>2.2</v>
      </c>
      <c r="N361" s="1">
        <v>0</v>
      </c>
      <c r="O361" s="1">
        <v>0</v>
      </c>
      <c r="P361" s="1">
        <v>2.2</v>
      </c>
      <c r="Q361" s="109">
        <f t="shared" si="4"/>
        <v>0</v>
      </c>
    </row>
    <row r="362" spans="1:17" ht="12">
      <c r="A362" s="53"/>
      <c r="B362" s="53"/>
      <c r="D362" s="78">
        <v>1.36</v>
      </c>
      <c r="E362" s="77"/>
      <c r="F362" s="77"/>
      <c r="G362" s="78">
        <v>1.359</v>
      </c>
      <c r="H362" s="109">
        <f t="shared" si="5"/>
        <v>0.001000000000000112</v>
      </c>
      <c r="M362" s="1">
        <v>0.729999999999998</v>
      </c>
      <c r="N362" s="1">
        <v>0</v>
      </c>
      <c r="O362" s="1">
        <v>0</v>
      </c>
      <c r="P362" s="1">
        <v>0.729999999999998</v>
      </c>
      <c r="Q362" s="109">
        <f t="shared" si="4"/>
        <v>0</v>
      </c>
    </row>
    <row r="363" spans="1:17" ht="12">
      <c r="A363" s="53"/>
      <c r="B363" s="53"/>
      <c r="D363" s="78">
        <v>1.79</v>
      </c>
      <c r="E363" s="77"/>
      <c r="F363" s="77"/>
      <c r="G363" s="78">
        <v>1.786</v>
      </c>
      <c r="H363" s="109">
        <f t="shared" si="5"/>
        <v>0.0040000000000000036</v>
      </c>
      <c r="M363" s="1">
        <v>0.9</v>
      </c>
      <c r="N363" s="1">
        <v>0</v>
      </c>
      <c r="O363" s="1">
        <v>0</v>
      </c>
      <c r="P363" s="1">
        <v>0.9</v>
      </c>
      <c r="Q363" s="109">
        <f t="shared" si="4"/>
        <v>0</v>
      </c>
    </row>
    <row r="364" spans="1:17" ht="12">
      <c r="A364" s="53"/>
      <c r="B364" s="53"/>
      <c r="D364" s="78">
        <v>1.96</v>
      </c>
      <c r="E364" s="77"/>
      <c r="F364" s="77"/>
      <c r="G364" s="78">
        <v>1.963</v>
      </c>
      <c r="H364" s="109">
        <f t="shared" si="5"/>
        <v>-0.0030000000000001137</v>
      </c>
      <c r="M364" s="1">
        <v>1.33</v>
      </c>
      <c r="N364" s="1">
        <v>0</v>
      </c>
      <c r="O364" s="1">
        <v>0</v>
      </c>
      <c r="P364" s="1">
        <v>1.33</v>
      </c>
      <c r="Q364" s="109">
        <f t="shared" si="4"/>
        <v>0</v>
      </c>
    </row>
    <row r="365" spans="1:17" ht="12">
      <c r="A365" s="53"/>
      <c r="B365" s="53"/>
      <c r="D365" s="78">
        <v>9.75</v>
      </c>
      <c r="E365" s="77"/>
      <c r="F365" s="77"/>
      <c r="G365" s="78">
        <v>9.75</v>
      </c>
      <c r="H365" s="109">
        <f t="shared" si="5"/>
        <v>0</v>
      </c>
      <c r="M365" s="1">
        <v>0.709999999999998</v>
      </c>
      <c r="N365" s="1">
        <v>0</v>
      </c>
      <c r="O365" s="1">
        <v>0</v>
      </c>
      <c r="P365" s="1">
        <v>0.709999999999998</v>
      </c>
      <c r="Q365" s="109">
        <f t="shared" si="4"/>
        <v>0</v>
      </c>
    </row>
    <row r="366" spans="1:17" ht="12">
      <c r="A366" s="55"/>
      <c r="B366" s="55"/>
      <c r="D366" s="78">
        <v>1.31</v>
      </c>
      <c r="E366" s="77"/>
      <c r="F366" s="77"/>
      <c r="G366" s="78">
        <v>1.314</v>
      </c>
      <c r="H366" s="109">
        <f t="shared" si="5"/>
        <v>-0.0040000000000000036</v>
      </c>
      <c r="M366" s="1">
        <v>0.949999999999998</v>
      </c>
      <c r="N366" s="1">
        <v>0</v>
      </c>
      <c r="O366" s="1">
        <v>0</v>
      </c>
      <c r="P366" s="1">
        <v>0.949999999999998</v>
      </c>
      <c r="Q366" s="109">
        <f t="shared" si="4"/>
        <v>0</v>
      </c>
    </row>
    <row r="367" spans="1:17" ht="12">
      <c r="A367" s="55"/>
      <c r="B367" s="55"/>
      <c r="D367" s="78">
        <v>1.49</v>
      </c>
      <c r="E367" s="77"/>
      <c r="F367" s="77"/>
      <c r="G367" s="78">
        <v>1.486</v>
      </c>
      <c r="H367" s="109">
        <f t="shared" si="5"/>
        <v>0.0040000000000000036</v>
      </c>
      <c r="M367" s="1">
        <v>2.16999999999999</v>
      </c>
      <c r="N367" s="1">
        <v>0</v>
      </c>
      <c r="O367" s="1">
        <v>0</v>
      </c>
      <c r="P367" s="1">
        <v>2.16999999999999</v>
      </c>
      <c r="Q367" s="109">
        <f t="shared" si="4"/>
        <v>0</v>
      </c>
    </row>
    <row r="368" spans="1:17" ht="12">
      <c r="A368" s="55"/>
      <c r="B368" s="55"/>
      <c r="D368" s="78">
        <v>3.78</v>
      </c>
      <c r="E368" s="77"/>
      <c r="F368" s="77"/>
      <c r="G368" s="78">
        <v>3.776</v>
      </c>
      <c r="H368" s="109">
        <f t="shared" si="5"/>
        <v>0.0040000000000000036</v>
      </c>
      <c r="M368" s="1">
        <v>0.81</v>
      </c>
      <c r="N368" s="1">
        <v>0</v>
      </c>
      <c r="O368" s="1">
        <v>0</v>
      </c>
      <c r="P368" s="1">
        <v>0.81</v>
      </c>
      <c r="Q368" s="109">
        <f t="shared" si="4"/>
        <v>0</v>
      </c>
    </row>
    <row r="369" spans="1:17" ht="12">
      <c r="A369" s="55"/>
      <c r="B369" s="55"/>
      <c r="D369" s="78">
        <v>5.64</v>
      </c>
      <c r="E369" s="77"/>
      <c r="F369" s="77"/>
      <c r="G369" s="78">
        <v>5.64</v>
      </c>
      <c r="H369" s="109">
        <f t="shared" si="5"/>
        <v>0</v>
      </c>
      <c r="M369" s="1">
        <v>0.819999999999998</v>
      </c>
      <c r="N369" s="1">
        <v>0</v>
      </c>
      <c r="O369" s="1">
        <v>0</v>
      </c>
      <c r="P369" s="1">
        <v>0.819999999999998</v>
      </c>
      <c r="Q369" s="109">
        <f t="shared" si="4"/>
        <v>0</v>
      </c>
    </row>
    <row r="370" spans="1:17" ht="12">
      <c r="A370" s="55"/>
      <c r="B370" s="55"/>
      <c r="D370" s="78">
        <v>5</v>
      </c>
      <c r="E370" s="77"/>
      <c r="F370" s="77"/>
      <c r="G370" s="78">
        <v>4.999</v>
      </c>
      <c r="H370" s="109">
        <f t="shared" si="5"/>
        <v>0.001000000000000334</v>
      </c>
      <c r="M370" s="1">
        <v>2.85</v>
      </c>
      <c r="N370" s="1">
        <v>0</v>
      </c>
      <c r="O370" s="1">
        <v>0</v>
      </c>
      <c r="P370" s="1">
        <v>2.85</v>
      </c>
      <c r="Q370" s="109">
        <f t="shared" si="4"/>
        <v>0</v>
      </c>
    </row>
    <row r="371" spans="1:17" ht="12">
      <c r="A371" s="55"/>
      <c r="B371" s="55"/>
      <c r="D371" s="78">
        <v>0.5</v>
      </c>
      <c r="E371" s="78"/>
      <c r="F371" s="78"/>
      <c r="G371" s="78">
        <v>0.5</v>
      </c>
      <c r="H371" s="109">
        <f t="shared" si="5"/>
        <v>0</v>
      </c>
      <c r="M371" s="1">
        <v>0.25</v>
      </c>
      <c r="N371" s="1">
        <v>0</v>
      </c>
      <c r="O371" s="1">
        <v>0</v>
      </c>
      <c r="P371" s="1">
        <v>0.25</v>
      </c>
      <c r="Q371" s="109">
        <f t="shared" si="4"/>
        <v>0</v>
      </c>
    </row>
    <row r="372" spans="1:17" ht="12">
      <c r="A372" s="55"/>
      <c r="B372" s="55"/>
      <c r="D372" s="78">
        <v>0.42</v>
      </c>
      <c r="E372" s="78"/>
      <c r="F372" s="78"/>
      <c r="G372" s="78">
        <v>0.417</v>
      </c>
      <c r="H372" s="109">
        <f t="shared" si="5"/>
        <v>0.0030000000000000027</v>
      </c>
      <c r="M372" s="1">
        <v>1.12</v>
      </c>
      <c r="N372" s="1">
        <v>0</v>
      </c>
      <c r="O372" s="1">
        <v>0</v>
      </c>
      <c r="P372" s="1">
        <v>1.12</v>
      </c>
      <c r="Q372" s="109">
        <f t="shared" si="4"/>
        <v>0</v>
      </c>
    </row>
    <row r="373" spans="1:17" ht="12">
      <c r="A373" s="55"/>
      <c r="B373" s="55"/>
      <c r="D373" s="78">
        <v>0.7</v>
      </c>
      <c r="E373" s="78"/>
      <c r="F373" s="78"/>
      <c r="G373" s="78">
        <v>0.704</v>
      </c>
      <c r="H373" s="109">
        <f t="shared" si="5"/>
        <v>-0.0040000000000000036</v>
      </c>
      <c r="M373" s="1">
        <v>0.4</v>
      </c>
      <c r="N373" s="1">
        <v>0</v>
      </c>
      <c r="O373" s="1">
        <v>0</v>
      </c>
      <c r="P373" s="1">
        <v>0.4</v>
      </c>
      <c r="Q373" s="109">
        <f t="shared" si="4"/>
        <v>0</v>
      </c>
    </row>
    <row r="374" spans="1:17" ht="12">
      <c r="A374" s="55"/>
      <c r="B374" s="55"/>
      <c r="D374" s="78">
        <v>0.22</v>
      </c>
      <c r="E374" s="78"/>
      <c r="F374" s="78"/>
      <c r="G374" s="78">
        <v>0.219</v>
      </c>
      <c r="H374" s="109">
        <f t="shared" si="5"/>
        <v>0.0010000000000000009</v>
      </c>
      <c r="M374" s="1">
        <v>1.1</v>
      </c>
      <c r="N374" s="1">
        <v>0</v>
      </c>
      <c r="O374" s="1">
        <v>0</v>
      </c>
      <c r="P374" s="1">
        <v>1.1</v>
      </c>
      <c r="Q374" s="109">
        <f t="shared" si="4"/>
        <v>0</v>
      </c>
    </row>
    <row r="375" spans="1:17" ht="12">
      <c r="A375" s="55"/>
      <c r="B375" s="55"/>
      <c r="D375" s="78">
        <v>2.89</v>
      </c>
      <c r="E375" s="78"/>
      <c r="F375" s="78"/>
      <c r="G375" s="78">
        <v>2.885</v>
      </c>
      <c r="H375" s="109">
        <f t="shared" si="5"/>
        <v>0.0050000000000003375</v>
      </c>
      <c r="M375" s="1">
        <v>1.55</v>
      </c>
      <c r="N375" s="1">
        <v>0</v>
      </c>
      <c r="O375" s="1">
        <v>0</v>
      </c>
      <c r="P375" s="1">
        <v>1.55</v>
      </c>
      <c r="Q375" s="109">
        <f t="shared" si="4"/>
        <v>0</v>
      </c>
    </row>
    <row r="376" spans="1:17" ht="12">
      <c r="A376" s="55"/>
      <c r="B376" s="55"/>
      <c r="D376" s="78">
        <v>2.22</v>
      </c>
      <c r="E376" s="78"/>
      <c r="F376" s="78"/>
      <c r="G376" s="78">
        <v>2.216</v>
      </c>
      <c r="H376" s="109">
        <f t="shared" si="5"/>
        <v>0.0040000000000000036</v>
      </c>
      <c r="M376" s="1">
        <v>1.16999999999998</v>
      </c>
      <c r="N376" s="1">
        <v>0</v>
      </c>
      <c r="O376" s="1">
        <v>0</v>
      </c>
      <c r="P376" s="1">
        <v>1.16999999999998</v>
      </c>
      <c r="Q376" s="109">
        <f t="shared" si="4"/>
        <v>0</v>
      </c>
    </row>
    <row r="377" spans="1:17" ht="12">
      <c r="A377" s="55"/>
      <c r="B377" s="55"/>
      <c r="D377" s="78">
        <v>6.42</v>
      </c>
      <c r="E377" s="78"/>
      <c r="F377" s="78"/>
      <c r="G377" s="78">
        <v>6.418</v>
      </c>
      <c r="H377" s="109">
        <f t="shared" si="5"/>
        <v>0.0019999999999997797</v>
      </c>
      <c r="M377" s="1">
        <v>1.8</v>
      </c>
      <c r="N377" s="1">
        <v>0</v>
      </c>
      <c r="O377" s="1">
        <v>0</v>
      </c>
      <c r="P377" s="1">
        <v>1.8</v>
      </c>
      <c r="Q377" s="109">
        <f t="shared" si="4"/>
        <v>0</v>
      </c>
    </row>
    <row r="378" spans="1:17" ht="12">
      <c r="A378" s="55"/>
      <c r="B378" s="55"/>
      <c r="D378" s="78">
        <v>1.26</v>
      </c>
      <c r="E378" s="78"/>
      <c r="F378" s="78"/>
      <c r="G378" s="78">
        <v>1.256</v>
      </c>
      <c r="H378" s="109">
        <f t="shared" si="5"/>
        <v>0.0040000000000000036</v>
      </c>
      <c r="M378" s="1">
        <v>0.4</v>
      </c>
      <c r="N378" s="1">
        <v>0</v>
      </c>
      <c r="O378" s="1">
        <v>0</v>
      </c>
      <c r="P378" s="1">
        <v>0.4</v>
      </c>
      <c r="Q378" s="109">
        <f t="shared" si="4"/>
        <v>0</v>
      </c>
    </row>
    <row r="379" spans="1:17" ht="12">
      <c r="A379" s="55"/>
      <c r="B379" s="55"/>
      <c r="D379" s="78">
        <v>2.2</v>
      </c>
      <c r="E379" s="78"/>
      <c r="F379" s="78"/>
      <c r="G379" s="78">
        <v>2.2</v>
      </c>
      <c r="H379" s="109">
        <f t="shared" si="5"/>
        <v>0</v>
      </c>
      <c r="M379" s="1">
        <v>0.87</v>
      </c>
      <c r="N379" s="1">
        <v>0</v>
      </c>
      <c r="O379" s="1">
        <v>0</v>
      </c>
      <c r="P379" s="1">
        <v>0.87</v>
      </c>
      <c r="Q379" s="109">
        <f t="shared" si="4"/>
        <v>0</v>
      </c>
    </row>
    <row r="380" spans="1:17" ht="12">
      <c r="A380" s="55"/>
      <c r="B380" s="55"/>
      <c r="D380" s="78">
        <v>2.55</v>
      </c>
      <c r="E380" s="78"/>
      <c r="F380" s="78"/>
      <c r="G380" s="78">
        <v>2.552</v>
      </c>
      <c r="H380" s="109">
        <f t="shared" si="5"/>
        <v>-0.002000000000000224</v>
      </c>
      <c r="M380" s="1">
        <v>0.599999999999998</v>
      </c>
      <c r="N380" s="1">
        <v>0</v>
      </c>
      <c r="O380" s="1">
        <v>0</v>
      </c>
      <c r="P380" s="1">
        <v>0.599999999999998</v>
      </c>
      <c r="Q380" s="109">
        <f t="shared" si="4"/>
        <v>0</v>
      </c>
    </row>
    <row r="381" spans="1:17" ht="12">
      <c r="A381" s="55"/>
      <c r="B381" s="55"/>
      <c r="D381" s="78">
        <v>3.55</v>
      </c>
      <c r="E381" s="78"/>
      <c r="F381" s="78"/>
      <c r="G381" s="78">
        <v>3.553</v>
      </c>
      <c r="H381" s="109">
        <f t="shared" si="5"/>
        <v>-0.0030000000000001137</v>
      </c>
      <c r="M381" s="1">
        <v>1.6</v>
      </c>
      <c r="N381" s="1">
        <v>0</v>
      </c>
      <c r="O381" s="1">
        <v>0</v>
      </c>
      <c r="P381" s="1">
        <v>1.6</v>
      </c>
      <c r="Q381" s="109">
        <f t="shared" si="4"/>
        <v>0</v>
      </c>
    </row>
    <row r="382" spans="1:17" ht="12">
      <c r="A382" s="55"/>
      <c r="B382" s="55"/>
      <c r="D382" s="78">
        <v>2.065</v>
      </c>
      <c r="E382" s="78"/>
      <c r="F382" s="78"/>
      <c r="G382" s="78">
        <v>2.065</v>
      </c>
      <c r="H382" s="109">
        <f t="shared" si="5"/>
        <v>0</v>
      </c>
      <c r="M382" s="1">
        <v>1.11</v>
      </c>
      <c r="N382" s="1">
        <v>0</v>
      </c>
      <c r="O382" s="1">
        <v>0</v>
      </c>
      <c r="P382" s="1">
        <v>1.11</v>
      </c>
      <c r="Q382" s="109">
        <f t="shared" si="4"/>
        <v>0</v>
      </c>
    </row>
    <row r="383" spans="1:17" ht="12">
      <c r="A383" s="56"/>
      <c r="B383" s="56"/>
      <c r="M383" s="1">
        <v>1.24</v>
      </c>
      <c r="N383" s="1">
        <v>0</v>
      </c>
      <c r="O383" s="1">
        <v>0</v>
      </c>
      <c r="P383" s="1">
        <v>1.24</v>
      </c>
      <c r="Q383" s="109">
        <f t="shared" si="4"/>
        <v>0</v>
      </c>
    </row>
    <row r="384" spans="1:17" ht="12">
      <c r="A384" s="56"/>
      <c r="B384" s="56"/>
      <c r="M384" s="1">
        <v>1.3</v>
      </c>
      <c r="N384" s="1">
        <v>0</v>
      </c>
      <c r="O384" s="1">
        <v>0</v>
      </c>
      <c r="P384" s="1">
        <v>1.3</v>
      </c>
      <c r="Q384" s="109">
        <f t="shared" si="4"/>
        <v>0</v>
      </c>
    </row>
    <row r="385" spans="1:17" ht="12">
      <c r="A385" s="56"/>
      <c r="B385" s="56"/>
      <c r="M385" s="1">
        <v>0.51</v>
      </c>
      <c r="N385" s="1">
        <v>0</v>
      </c>
      <c r="O385" s="1">
        <v>0</v>
      </c>
      <c r="P385" s="1">
        <v>0.51</v>
      </c>
      <c r="Q385" s="109">
        <f t="shared" si="4"/>
        <v>0</v>
      </c>
    </row>
    <row r="386" spans="1:17" ht="12">
      <c r="A386" s="56"/>
      <c r="B386" s="56"/>
      <c r="M386" s="1">
        <v>1.54</v>
      </c>
      <c r="N386" s="1">
        <v>0</v>
      </c>
      <c r="O386" s="1">
        <v>0</v>
      </c>
      <c r="P386" s="1">
        <v>1.54</v>
      </c>
      <c r="Q386" s="109">
        <f t="shared" si="4"/>
        <v>0</v>
      </c>
    </row>
    <row r="387" spans="1:17" ht="12">
      <c r="A387" s="57"/>
      <c r="B387" s="57"/>
      <c r="M387" s="1">
        <v>1.67999999999998</v>
      </c>
      <c r="N387" s="1">
        <v>0</v>
      </c>
      <c r="O387" s="1">
        <v>0</v>
      </c>
      <c r="P387" s="1">
        <v>1.67999999999998</v>
      </c>
      <c r="Q387" s="109">
        <f t="shared" si="4"/>
        <v>0</v>
      </c>
    </row>
    <row r="388" spans="1:17" ht="12">
      <c r="A388" s="57"/>
      <c r="B388" s="57"/>
      <c r="M388" s="1">
        <v>1.56</v>
      </c>
      <c r="N388" s="1">
        <v>0</v>
      </c>
      <c r="O388" s="1">
        <v>0</v>
      </c>
      <c r="P388" s="1">
        <v>1.56</v>
      </c>
      <c r="Q388" s="109">
        <f t="shared" si="4"/>
        <v>0</v>
      </c>
    </row>
    <row r="389" spans="1:17" ht="12">
      <c r="A389" s="57"/>
      <c r="B389" s="57"/>
      <c r="M389" s="1">
        <v>1.39999999999998</v>
      </c>
      <c r="N389" s="1">
        <v>0</v>
      </c>
      <c r="O389" s="1">
        <v>0</v>
      </c>
      <c r="P389" s="1">
        <v>1.39999999999998</v>
      </c>
      <c r="Q389" s="109">
        <f t="shared" si="4"/>
        <v>0</v>
      </c>
    </row>
    <row r="390" spans="1:17" ht="12">
      <c r="A390" s="58"/>
      <c r="B390" s="58"/>
      <c r="M390" s="1">
        <v>1.2</v>
      </c>
      <c r="N390" s="1">
        <v>0</v>
      </c>
      <c r="O390" s="1">
        <v>0</v>
      </c>
      <c r="P390" s="1">
        <v>1.2</v>
      </c>
      <c r="Q390" s="109">
        <f t="shared" si="4"/>
        <v>0</v>
      </c>
    </row>
    <row r="391" spans="1:17" ht="12">
      <c r="A391" s="59"/>
      <c r="B391" s="59"/>
      <c r="M391" s="1">
        <v>0.469999999999998</v>
      </c>
      <c r="N391" s="1">
        <v>0</v>
      </c>
      <c r="O391" s="1">
        <v>0</v>
      </c>
      <c r="P391" s="1">
        <v>0.469999999999998</v>
      </c>
      <c r="Q391" s="109">
        <f t="shared" si="4"/>
        <v>0</v>
      </c>
    </row>
    <row r="392" spans="1:17" ht="12">
      <c r="A392" s="58"/>
      <c r="B392" s="58"/>
      <c r="M392" s="1">
        <v>0.949999999999998</v>
      </c>
      <c r="N392" s="1">
        <v>0</v>
      </c>
      <c r="O392" s="1">
        <v>0</v>
      </c>
      <c r="P392" s="1">
        <v>0.949999999999998</v>
      </c>
      <c r="Q392" s="109">
        <f t="shared" si="4"/>
        <v>0</v>
      </c>
    </row>
    <row r="393" spans="1:17" ht="12">
      <c r="A393" s="58"/>
      <c r="B393" s="58"/>
      <c r="M393" s="1">
        <v>1.55</v>
      </c>
      <c r="N393" s="1">
        <v>0</v>
      </c>
      <c r="O393" s="1">
        <v>0</v>
      </c>
      <c r="P393" s="1">
        <v>1.55</v>
      </c>
      <c r="Q393" s="109">
        <f t="shared" si="4"/>
        <v>0</v>
      </c>
    </row>
    <row r="394" spans="1:17" ht="12">
      <c r="A394" s="31"/>
      <c r="B394" s="31"/>
      <c r="M394" s="1">
        <v>1.37</v>
      </c>
      <c r="N394" s="1">
        <v>0</v>
      </c>
      <c r="O394" s="1">
        <v>0</v>
      </c>
      <c r="P394" s="1">
        <v>1.37</v>
      </c>
      <c r="Q394" s="109">
        <f aca="true" t="shared" si="6" ref="Q394:Q457">M394-P394</f>
        <v>0</v>
      </c>
    </row>
    <row r="395" spans="1:17" ht="12">
      <c r="A395" s="31"/>
      <c r="B395" s="31"/>
      <c r="M395" s="1">
        <v>1.25</v>
      </c>
      <c r="N395" s="1">
        <v>0</v>
      </c>
      <c r="O395" s="1">
        <v>0</v>
      </c>
      <c r="P395" s="1">
        <v>1.25</v>
      </c>
      <c r="Q395" s="109">
        <f t="shared" si="6"/>
        <v>0</v>
      </c>
    </row>
    <row r="396" spans="1:17" ht="12">
      <c r="A396" s="31"/>
      <c r="B396" s="31"/>
      <c r="M396" s="1">
        <v>1.18999999999999</v>
      </c>
      <c r="N396" s="1">
        <v>0</v>
      </c>
      <c r="O396" s="1">
        <v>0</v>
      </c>
      <c r="P396" s="1">
        <v>1.18999999999999</v>
      </c>
      <c r="Q396" s="109">
        <f t="shared" si="6"/>
        <v>0</v>
      </c>
    </row>
    <row r="397" spans="1:17" ht="12">
      <c r="A397" s="31"/>
      <c r="B397" s="31"/>
      <c r="M397" s="1">
        <v>0.699999999999998</v>
      </c>
      <c r="N397" s="1">
        <v>0</v>
      </c>
      <c r="O397" s="1">
        <v>0</v>
      </c>
      <c r="P397" s="1">
        <v>0.699999999999998</v>
      </c>
      <c r="Q397" s="109">
        <f t="shared" si="6"/>
        <v>0</v>
      </c>
    </row>
    <row r="398" spans="1:17" ht="12">
      <c r="A398" s="31"/>
      <c r="B398" s="31"/>
      <c r="M398" s="1">
        <v>0.65</v>
      </c>
      <c r="N398" s="1">
        <v>0</v>
      </c>
      <c r="O398" s="1">
        <v>0</v>
      </c>
      <c r="P398" s="1">
        <v>0.65</v>
      </c>
      <c r="Q398" s="109">
        <f t="shared" si="6"/>
        <v>0</v>
      </c>
    </row>
    <row r="399" spans="1:17" ht="12">
      <c r="A399" s="31"/>
      <c r="B399" s="31"/>
      <c r="M399" s="1">
        <v>0.89</v>
      </c>
      <c r="N399" s="1">
        <v>0</v>
      </c>
      <c r="O399" s="1">
        <v>0</v>
      </c>
      <c r="P399" s="1">
        <v>0.89</v>
      </c>
      <c r="Q399" s="109">
        <f t="shared" si="6"/>
        <v>0</v>
      </c>
    </row>
    <row r="400" spans="1:17" ht="12">
      <c r="A400" s="31"/>
      <c r="B400" s="31"/>
      <c r="M400" s="1">
        <v>0.429999999999998</v>
      </c>
      <c r="N400" s="1">
        <v>0</v>
      </c>
      <c r="O400" s="1">
        <v>0</v>
      </c>
      <c r="P400" s="1">
        <v>0.429999999999998</v>
      </c>
      <c r="Q400" s="109">
        <f t="shared" si="6"/>
        <v>0</v>
      </c>
    </row>
    <row r="401" spans="1:17" ht="12">
      <c r="A401" s="31"/>
      <c r="B401" s="31"/>
      <c r="M401" s="1">
        <v>1.25</v>
      </c>
      <c r="N401" s="1">
        <v>0</v>
      </c>
      <c r="O401" s="1">
        <v>0</v>
      </c>
      <c r="P401" s="1">
        <v>1.25</v>
      </c>
      <c r="Q401" s="109">
        <f t="shared" si="6"/>
        <v>0</v>
      </c>
    </row>
    <row r="402" spans="1:17" ht="12">
      <c r="A402" s="31"/>
      <c r="B402" s="31"/>
      <c r="M402" s="1">
        <v>0.38</v>
      </c>
      <c r="N402" s="1">
        <v>0</v>
      </c>
      <c r="O402" s="1">
        <v>0</v>
      </c>
      <c r="P402" s="1">
        <v>0.38</v>
      </c>
      <c r="Q402" s="109">
        <f t="shared" si="6"/>
        <v>0</v>
      </c>
    </row>
    <row r="403" spans="1:17" ht="12">
      <c r="A403" s="31"/>
      <c r="B403" s="31"/>
      <c r="M403" s="1">
        <v>1.09</v>
      </c>
      <c r="N403" s="1">
        <v>0</v>
      </c>
      <c r="O403" s="1">
        <v>0</v>
      </c>
      <c r="P403" s="1">
        <v>1.09</v>
      </c>
      <c r="Q403" s="109">
        <f t="shared" si="6"/>
        <v>0</v>
      </c>
    </row>
    <row r="404" spans="1:17" ht="12">
      <c r="A404" s="31"/>
      <c r="B404" s="31"/>
      <c r="M404" s="1">
        <v>0.91</v>
      </c>
      <c r="N404" s="1">
        <v>0</v>
      </c>
      <c r="O404" s="1">
        <v>0</v>
      </c>
      <c r="P404" s="1">
        <v>0.91</v>
      </c>
      <c r="Q404" s="109">
        <f t="shared" si="6"/>
        <v>0</v>
      </c>
    </row>
    <row r="405" spans="1:17" ht="12">
      <c r="A405" s="31"/>
      <c r="B405" s="31"/>
      <c r="M405" s="1">
        <v>0.989999999999998</v>
      </c>
      <c r="N405" s="1">
        <v>0</v>
      </c>
      <c r="O405" s="1">
        <v>0</v>
      </c>
      <c r="P405" s="1">
        <v>0.989999999999998</v>
      </c>
      <c r="Q405" s="109">
        <f t="shared" si="6"/>
        <v>0</v>
      </c>
    </row>
    <row r="406" spans="1:17" ht="12">
      <c r="A406" s="31"/>
      <c r="B406" s="31"/>
      <c r="M406" s="1">
        <v>0.75</v>
      </c>
      <c r="N406" s="1">
        <v>0</v>
      </c>
      <c r="O406" s="1">
        <v>0</v>
      </c>
      <c r="P406" s="1">
        <v>0.75</v>
      </c>
      <c r="Q406" s="109">
        <f t="shared" si="6"/>
        <v>0</v>
      </c>
    </row>
    <row r="407" spans="1:17" ht="12">
      <c r="A407" s="31"/>
      <c r="B407" s="31"/>
      <c r="M407" s="1">
        <v>1.42999999999998</v>
      </c>
      <c r="N407" s="1">
        <v>0</v>
      </c>
      <c r="O407" s="1">
        <v>0</v>
      </c>
      <c r="P407" s="1">
        <v>1.42999999999998</v>
      </c>
      <c r="Q407" s="109">
        <f t="shared" si="6"/>
        <v>0</v>
      </c>
    </row>
    <row r="408" spans="1:17" ht="12">
      <c r="A408" s="31"/>
      <c r="B408" s="31"/>
      <c r="M408" s="1">
        <v>0.839999999999998</v>
      </c>
      <c r="N408" s="1">
        <v>0</v>
      </c>
      <c r="O408" s="1">
        <v>0</v>
      </c>
      <c r="P408" s="1">
        <v>0.839999999999998</v>
      </c>
      <c r="Q408" s="109">
        <f t="shared" si="6"/>
        <v>0</v>
      </c>
    </row>
    <row r="409" spans="1:17" ht="12">
      <c r="A409" s="31"/>
      <c r="B409" s="31"/>
      <c r="M409" s="1">
        <v>0.429999999999998</v>
      </c>
      <c r="N409" s="1">
        <v>0</v>
      </c>
      <c r="O409" s="1">
        <v>0</v>
      </c>
      <c r="P409" s="1">
        <v>0.429999999999998</v>
      </c>
      <c r="Q409" s="109">
        <f t="shared" si="6"/>
        <v>0</v>
      </c>
    </row>
    <row r="410" spans="1:17" ht="12">
      <c r="A410" s="31"/>
      <c r="B410" s="31"/>
      <c r="M410" s="1">
        <v>1.55</v>
      </c>
      <c r="N410" s="1">
        <v>0</v>
      </c>
      <c r="O410" s="1">
        <v>0</v>
      </c>
      <c r="P410" s="1">
        <v>1.55</v>
      </c>
      <c r="Q410" s="109">
        <f t="shared" si="6"/>
        <v>0</v>
      </c>
    </row>
    <row r="411" spans="1:17" ht="12">
      <c r="A411" s="31"/>
      <c r="B411" s="31"/>
      <c r="M411" s="1">
        <v>1.15999999999998</v>
      </c>
      <c r="N411" s="1">
        <v>0</v>
      </c>
      <c r="O411" s="1">
        <v>0</v>
      </c>
      <c r="P411" s="1">
        <v>1.15999999999998</v>
      </c>
      <c r="Q411" s="109">
        <f t="shared" si="6"/>
        <v>0</v>
      </c>
    </row>
    <row r="412" spans="1:17" ht="12">
      <c r="A412" s="60"/>
      <c r="B412" s="61"/>
      <c r="M412" s="1">
        <v>1.21</v>
      </c>
      <c r="N412" s="1">
        <v>0</v>
      </c>
      <c r="O412" s="1">
        <v>0</v>
      </c>
      <c r="P412" s="1">
        <v>1.21</v>
      </c>
      <c r="Q412" s="109">
        <f t="shared" si="6"/>
        <v>0</v>
      </c>
    </row>
    <row r="413" spans="1:17" ht="12">
      <c r="A413" s="60"/>
      <c r="B413" s="61"/>
      <c r="M413" s="1">
        <v>0.8</v>
      </c>
      <c r="N413" s="1">
        <v>0</v>
      </c>
      <c r="O413" s="1">
        <v>0</v>
      </c>
      <c r="P413" s="1">
        <v>0.8</v>
      </c>
      <c r="Q413" s="109">
        <f t="shared" si="6"/>
        <v>0</v>
      </c>
    </row>
    <row r="414" spans="1:17" ht="12">
      <c r="A414" s="60"/>
      <c r="B414" s="61"/>
      <c r="M414" s="1">
        <v>4.12</v>
      </c>
      <c r="N414" s="1">
        <v>0</v>
      </c>
      <c r="O414" s="1">
        <v>0</v>
      </c>
      <c r="P414" s="1">
        <v>4.11</v>
      </c>
      <c r="Q414" s="109">
        <f t="shared" si="6"/>
        <v>0.009999999999999787</v>
      </c>
    </row>
    <row r="415" spans="1:17" ht="12.75" thickBot="1">
      <c r="A415" s="62"/>
      <c r="B415" s="63"/>
      <c r="M415" s="1">
        <v>0.729999999999998</v>
      </c>
      <c r="N415" s="1">
        <v>0</v>
      </c>
      <c r="O415" s="1">
        <v>0</v>
      </c>
      <c r="P415" s="1">
        <v>0.729999999999998</v>
      </c>
      <c r="Q415" s="109">
        <f t="shared" si="6"/>
        <v>0</v>
      </c>
    </row>
    <row r="416" spans="1:17" ht="12">
      <c r="A416" s="64"/>
      <c r="B416" s="64"/>
      <c r="M416" s="1">
        <v>1.49</v>
      </c>
      <c r="N416" s="1">
        <v>0</v>
      </c>
      <c r="O416" s="1">
        <v>0</v>
      </c>
      <c r="P416" s="1">
        <v>1.49</v>
      </c>
      <c r="Q416" s="109">
        <f t="shared" si="6"/>
        <v>0</v>
      </c>
    </row>
    <row r="417" spans="1:17" ht="12">
      <c r="A417" s="64"/>
      <c r="B417" s="64"/>
      <c r="M417" s="1">
        <v>0.65</v>
      </c>
      <c r="N417" s="1">
        <v>0</v>
      </c>
      <c r="O417" s="1">
        <v>0</v>
      </c>
      <c r="P417" s="1">
        <v>0.65</v>
      </c>
      <c r="Q417" s="109">
        <f t="shared" si="6"/>
        <v>0</v>
      </c>
    </row>
    <row r="418" spans="2:17" ht="12">
      <c r="B418" s="1"/>
      <c r="M418" s="1">
        <v>0.91</v>
      </c>
      <c r="N418" s="1">
        <v>0</v>
      </c>
      <c r="O418" s="1">
        <v>0</v>
      </c>
      <c r="P418" s="1">
        <v>0.91</v>
      </c>
      <c r="Q418" s="109">
        <f t="shared" si="6"/>
        <v>0</v>
      </c>
    </row>
    <row r="419" spans="13:17" ht="12">
      <c r="M419" s="1">
        <v>2.16999999999999</v>
      </c>
      <c r="N419" s="1">
        <v>0</v>
      </c>
      <c r="O419" s="1">
        <v>0</v>
      </c>
      <c r="P419" s="1">
        <v>2.16999999999999</v>
      </c>
      <c r="Q419" s="109">
        <f t="shared" si="6"/>
        <v>0</v>
      </c>
    </row>
    <row r="420" spans="13:17" ht="12">
      <c r="M420" s="1">
        <v>0.479999999999998</v>
      </c>
      <c r="N420" s="1">
        <v>0</v>
      </c>
      <c r="O420" s="1">
        <v>0</v>
      </c>
      <c r="P420" s="1">
        <v>0.479999999999998</v>
      </c>
      <c r="Q420" s="109">
        <f t="shared" si="6"/>
        <v>0</v>
      </c>
    </row>
    <row r="421" spans="13:17" ht="12">
      <c r="M421" s="1">
        <v>1.32</v>
      </c>
      <c r="N421" s="1">
        <v>0</v>
      </c>
      <c r="O421" s="1">
        <v>0</v>
      </c>
      <c r="P421" s="1">
        <v>1.32</v>
      </c>
      <c r="Q421" s="109">
        <f t="shared" si="6"/>
        <v>0</v>
      </c>
    </row>
    <row r="422" spans="13:17" ht="12">
      <c r="M422" s="1">
        <v>0.5</v>
      </c>
      <c r="N422" s="1">
        <v>0</v>
      </c>
      <c r="O422" s="1">
        <v>0</v>
      </c>
      <c r="P422" s="1">
        <v>0.5</v>
      </c>
      <c r="Q422" s="109">
        <f t="shared" si="6"/>
        <v>0</v>
      </c>
    </row>
    <row r="423" spans="13:17" ht="12">
      <c r="M423" s="1">
        <v>1.12</v>
      </c>
      <c r="N423" s="1">
        <v>0</v>
      </c>
      <c r="O423" s="1">
        <v>0</v>
      </c>
      <c r="P423" s="1">
        <v>1.12</v>
      </c>
      <c r="Q423" s="109">
        <f t="shared" si="6"/>
        <v>0</v>
      </c>
    </row>
    <row r="424" spans="13:17" ht="12">
      <c r="M424" s="1">
        <v>1.06</v>
      </c>
      <c r="N424" s="1">
        <v>0</v>
      </c>
      <c r="O424" s="1">
        <v>0</v>
      </c>
      <c r="P424" s="1">
        <v>1.06</v>
      </c>
      <c r="Q424" s="109">
        <f t="shared" si="6"/>
        <v>0</v>
      </c>
    </row>
    <row r="425" spans="13:17" ht="12">
      <c r="M425" s="1">
        <v>0.829999999999998</v>
      </c>
      <c r="N425" s="1">
        <v>0</v>
      </c>
      <c r="O425" s="1">
        <v>0</v>
      </c>
      <c r="P425" s="1">
        <v>0.829999999999998</v>
      </c>
      <c r="Q425" s="109">
        <f t="shared" si="6"/>
        <v>0</v>
      </c>
    </row>
    <row r="426" spans="13:17" ht="12">
      <c r="M426" s="1">
        <v>0.46</v>
      </c>
      <c r="N426" s="1">
        <v>0</v>
      </c>
      <c r="O426" s="1">
        <v>0</v>
      </c>
      <c r="P426" s="1">
        <v>0.46</v>
      </c>
      <c r="Q426" s="109">
        <f t="shared" si="6"/>
        <v>0</v>
      </c>
    </row>
    <row r="427" spans="13:17" ht="12">
      <c r="M427" s="1">
        <v>1.8</v>
      </c>
      <c r="N427" s="1">
        <v>0</v>
      </c>
      <c r="O427" s="1">
        <v>0</v>
      </c>
      <c r="P427" s="1">
        <v>1.8</v>
      </c>
      <c r="Q427" s="109">
        <f t="shared" si="6"/>
        <v>0</v>
      </c>
    </row>
    <row r="428" spans="13:17" ht="12">
      <c r="M428" s="1">
        <v>2.12</v>
      </c>
      <c r="N428" s="1">
        <v>0</v>
      </c>
      <c r="O428" s="1">
        <v>0</v>
      </c>
      <c r="P428" s="1">
        <v>2.12</v>
      </c>
      <c r="Q428" s="109">
        <f t="shared" si="6"/>
        <v>0</v>
      </c>
    </row>
    <row r="429" spans="13:17" ht="12">
      <c r="M429" s="1">
        <v>2.27999999999999</v>
      </c>
      <c r="N429" s="1">
        <v>0</v>
      </c>
      <c r="O429" s="1">
        <v>0</v>
      </c>
      <c r="P429" s="1">
        <v>2.27999999999999</v>
      </c>
      <c r="Q429" s="109">
        <f t="shared" si="6"/>
        <v>0</v>
      </c>
    </row>
    <row r="430" spans="13:17" ht="12">
      <c r="M430" s="1">
        <v>2.43</v>
      </c>
      <c r="N430" s="1">
        <v>0</v>
      </c>
      <c r="O430" s="1">
        <v>0</v>
      </c>
      <c r="P430" s="1">
        <v>2.43</v>
      </c>
      <c r="Q430" s="109">
        <f t="shared" si="6"/>
        <v>0</v>
      </c>
    </row>
    <row r="431" spans="4:17" ht="12">
      <c r="D431">
        <v>2.39999999999999</v>
      </c>
      <c r="E431">
        <v>0</v>
      </c>
      <c r="F431">
        <v>0</v>
      </c>
      <c r="G431">
        <v>2.39999999999999</v>
      </c>
      <c r="M431" s="1">
        <v>2.12</v>
      </c>
      <c r="N431" s="1">
        <v>0</v>
      </c>
      <c r="O431" s="1">
        <v>0</v>
      </c>
      <c r="P431" s="1">
        <v>2.12</v>
      </c>
      <c r="Q431" s="109">
        <f t="shared" si="6"/>
        <v>0</v>
      </c>
    </row>
    <row r="432" spans="4:17" ht="12">
      <c r="D432">
        <v>1.27</v>
      </c>
      <c r="E432">
        <v>0</v>
      </c>
      <c r="F432">
        <v>0</v>
      </c>
      <c r="G432">
        <v>1.27</v>
      </c>
      <c r="M432" s="1">
        <v>1.42999999999998</v>
      </c>
      <c r="N432" s="1">
        <v>0</v>
      </c>
      <c r="O432" s="1">
        <v>0</v>
      </c>
      <c r="P432" s="1">
        <v>1.42999999999998</v>
      </c>
      <c r="Q432" s="109">
        <f t="shared" si="6"/>
        <v>0</v>
      </c>
    </row>
    <row r="433" spans="4:17" ht="12">
      <c r="D433">
        <v>0.949999999999997</v>
      </c>
      <c r="E433">
        <v>0</v>
      </c>
      <c r="F433">
        <v>0</v>
      </c>
      <c r="G433">
        <v>0.949999999999997</v>
      </c>
      <c r="M433" s="1">
        <v>0.78</v>
      </c>
      <c r="N433" s="1">
        <v>0</v>
      </c>
      <c r="O433" s="1">
        <v>0</v>
      </c>
      <c r="P433" s="1">
        <v>0.78</v>
      </c>
      <c r="Q433" s="109">
        <f t="shared" si="6"/>
        <v>0</v>
      </c>
    </row>
    <row r="434" spans="4:17" ht="12">
      <c r="D434">
        <v>0.62</v>
      </c>
      <c r="E434">
        <v>0</v>
      </c>
      <c r="F434">
        <v>0</v>
      </c>
      <c r="G434">
        <v>0.62</v>
      </c>
      <c r="M434" s="1">
        <v>0.51</v>
      </c>
      <c r="N434" s="1">
        <v>0</v>
      </c>
      <c r="O434" s="1">
        <v>0</v>
      </c>
      <c r="P434" s="1">
        <v>0.51</v>
      </c>
      <c r="Q434" s="109">
        <f t="shared" si="6"/>
        <v>0</v>
      </c>
    </row>
    <row r="435" spans="4:17" ht="12">
      <c r="D435">
        <v>2.14999999999999</v>
      </c>
      <c r="E435">
        <v>0</v>
      </c>
      <c r="F435">
        <v>0</v>
      </c>
      <c r="G435">
        <v>2.14999999999999</v>
      </c>
      <c r="M435" s="1">
        <v>0.949999999999998</v>
      </c>
      <c r="N435" s="1">
        <v>0</v>
      </c>
      <c r="O435" s="1">
        <v>0</v>
      </c>
      <c r="P435" s="1">
        <v>0.949999999999998</v>
      </c>
      <c r="Q435" s="109">
        <f t="shared" si="6"/>
        <v>0</v>
      </c>
    </row>
    <row r="436" spans="4:17" ht="12">
      <c r="D436">
        <v>2.27</v>
      </c>
      <c r="E436">
        <v>0</v>
      </c>
      <c r="F436">
        <v>0</v>
      </c>
      <c r="G436">
        <v>2.27</v>
      </c>
      <c r="M436" s="1">
        <v>5.16</v>
      </c>
      <c r="N436" s="1">
        <v>0</v>
      </c>
      <c r="O436" s="1">
        <v>0</v>
      </c>
      <c r="P436" s="1">
        <v>5.16</v>
      </c>
      <c r="Q436" s="109">
        <f t="shared" si="6"/>
        <v>0</v>
      </c>
    </row>
    <row r="437" spans="4:17" ht="12">
      <c r="D437">
        <v>2.95</v>
      </c>
      <c r="E437">
        <v>0</v>
      </c>
      <c r="F437">
        <v>0</v>
      </c>
      <c r="G437">
        <v>2.95</v>
      </c>
      <c r="M437" s="1">
        <v>0.62</v>
      </c>
      <c r="N437" s="1">
        <v>0</v>
      </c>
      <c r="O437" s="1">
        <v>0</v>
      </c>
      <c r="P437" s="1">
        <v>0.62</v>
      </c>
      <c r="Q437" s="109">
        <f t="shared" si="6"/>
        <v>0</v>
      </c>
    </row>
    <row r="438" spans="4:17" ht="12">
      <c r="D438">
        <v>1.5</v>
      </c>
      <c r="E438">
        <v>0</v>
      </c>
      <c r="F438">
        <v>0</v>
      </c>
      <c r="G438">
        <v>1.5</v>
      </c>
      <c r="M438" s="1">
        <v>0.27</v>
      </c>
      <c r="N438" s="1">
        <v>0</v>
      </c>
      <c r="O438" s="1">
        <v>0</v>
      </c>
      <c r="P438" s="1">
        <v>0.27</v>
      </c>
      <c r="Q438" s="109">
        <f t="shared" si="6"/>
        <v>0</v>
      </c>
    </row>
    <row r="439" spans="4:17" ht="12">
      <c r="D439">
        <v>1.14999999999997</v>
      </c>
      <c r="E439">
        <v>0</v>
      </c>
      <c r="F439">
        <v>0</v>
      </c>
      <c r="G439">
        <v>1.14999999999997</v>
      </c>
      <c r="M439" s="1">
        <v>1.1</v>
      </c>
      <c r="N439" s="1">
        <v>0</v>
      </c>
      <c r="O439" s="1">
        <v>0</v>
      </c>
      <c r="P439" s="1">
        <v>1.1</v>
      </c>
      <c r="Q439" s="109">
        <f t="shared" si="6"/>
        <v>0</v>
      </c>
    </row>
    <row r="440" spans="4:17" ht="12">
      <c r="D440">
        <v>1.1</v>
      </c>
      <c r="E440">
        <v>0</v>
      </c>
      <c r="F440">
        <v>0</v>
      </c>
      <c r="G440">
        <v>1.1</v>
      </c>
      <c r="M440" s="1">
        <v>0.92</v>
      </c>
      <c r="N440" s="1">
        <v>0</v>
      </c>
      <c r="O440" s="1">
        <v>0</v>
      </c>
      <c r="P440" s="1">
        <v>0.92</v>
      </c>
      <c r="Q440" s="109">
        <f t="shared" si="6"/>
        <v>0</v>
      </c>
    </row>
    <row r="441" spans="4:17" ht="12">
      <c r="D441">
        <v>0.78</v>
      </c>
      <c r="E441">
        <v>0</v>
      </c>
      <c r="F441">
        <v>0</v>
      </c>
      <c r="G441">
        <v>0.78</v>
      </c>
      <c r="M441" s="1">
        <v>1.57</v>
      </c>
      <c r="N441" s="1">
        <v>0</v>
      </c>
      <c r="O441" s="1">
        <v>0</v>
      </c>
      <c r="P441" s="1">
        <v>1.57</v>
      </c>
      <c r="Q441" s="109">
        <f t="shared" si="6"/>
        <v>0</v>
      </c>
    </row>
    <row r="442" spans="4:17" ht="12">
      <c r="D442">
        <v>1.1</v>
      </c>
      <c r="E442">
        <v>0</v>
      </c>
      <c r="F442">
        <v>0</v>
      </c>
      <c r="G442">
        <v>1.1</v>
      </c>
      <c r="M442" s="1">
        <v>1.56</v>
      </c>
      <c r="N442" s="1">
        <v>0</v>
      </c>
      <c r="O442" s="1">
        <v>0</v>
      </c>
      <c r="P442" s="1">
        <v>1.56</v>
      </c>
      <c r="Q442" s="109">
        <f t="shared" si="6"/>
        <v>0</v>
      </c>
    </row>
    <row r="443" spans="4:17" ht="12">
      <c r="D443">
        <v>1.66999999999997</v>
      </c>
      <c r="E443">
        <v>0</v>
      </c>
      <c r="F443">
        <v>0</v>
      </c>
      <c r="G443">
        <v>1.66999999999997</v>
      </c>
      <c r="M443" s="1">
        <v>1.02</v>
      </c>
      <c r="N443" s="1">
        <v>0</v>
      </c>
      <c r="O443" s="1">
        <v>0</v>
      </c>
      <c r="P443" s="1">
        <v>1.02</v>
      </c>
      <c r="Q443" s="109">
        <f t="shared" si="6"/>
        <v>0</v>
      </c>
    </row>
    <row r="444" spans="4:17" ht="12">
      <c r="D444">
        <v>1.16999999999997</v>
      </c>
      <c r="E444">
        <v>0</v>
      </c>
      <c r="F444">
        <v>0</v>
      </c>
      <c r="G444">
        <v>1.16999999999997</v>
      </c>
      <c r="M444" s="1">
        <v>1.08</v>
      </c>
      <c r="N444" s="1">
        <v>0</v>
      </c>
      <c r="O444" s="1">
        <v>0</v>
      </c>
      <c r="P444" s="1">
        <v>1.08</v>
      </c>
      <c r="Q444" s="109">
        <f t="shared" si="6"/>
        <v>0</v>
      </c>
    </row>
    <row r="445" spans="4:17" ht="12">
      <c r="D445">
        <v>0.87</v>
      </c>
      <c r="E445">
        <v>0</v>
      </c>
      <c r="F445">
        <v>0</v>
      </c>
      <c r="G445">
        <v>0.87</v>
      </c>
      <c r="M445" s="1">
        <v>1.13999999999997</v>
      </c>
      <c r="N445" s="1">
        <v>0</v>
      </c>
      <c r="O445" s="1">
        <v>0</v>
      </c>
      <c r="P445" s="1">
        <v>1.13999999999997</v>
      </c>
      <c r="Q445" s="109">
        <f t="shared" si="6"/>
        <v>0</v>
      </c>
    </row>
    <row r="446" spans="4:17" ht="12">
      <c r="D446">
        <v>1.25</v>
      </c>
      <c r="E446">
        <v>0</v>
      </c>
      <c r="F446">
        <v>0</v>
      </c>
      <c r="G446">
        <v>1.25</v>
      </c>
      <c r="M446" s="1">
        <v>0.979999999999997</v>
      </c>
      <c r="N446" s="1">
        <v>0</v>
      </c>
      <c r="O446" s="1">
        <v>0</v>
      </c>
      <c r="P446" s="1">
        <v>0.979999999999997</v>
      </c>
      <c r="Q446" s="109">
        <f t="shared" si="6"/>
        <v>0</v>
      </c>
    </row>
    <row r="447" spans="4:17" ht="12">
      <c r="D447">
        <v>0.8</v>
      </c>
      <c r="E447">
        <v>0</v>
      </c>
      <c r="F447">
        <v>0</v>
      </c>
      <c r="G447">
        <v>0.8</v>
      </c>
      <c r="M447" s="1">
        <v>0.91</v>
      </c>
      <c r="N447" s="1">
        <v>0</v>
      </c>
      <c r="O447" s="1">
        <v>0</v>
      </c>
      <c r="P447" s="1">
        <v>0.91</v>
      </c>
      <c r="Q447" s="109">
        <f t="shared" si="6"/>
        <v>0</v>
      </c>
    </row>
    <row r="448" spans="4:17" ht="12">
      <c r="D448">
        <v>0.609999999999997</v>
      </c>
      <c r="E448">
        <v>0</v>
      </c>
      <c r="F448">
        <v>0</v>
      </c>
      <c r="G448">
        <v>0.609999999999997</v>
      </c>
      <c r="M448" s="1">
        <v>1.39999999999997</v>
      </c>
      <c r="N448" s="1">
        <v>0</v>
      </c>
      <c r="O448" s="1">
        <v>0</v>
      </c>
      <c r="P448" s="1">
        <v>1.39999999999997</v>
      </c>
      <c r="Q448" s="109">
        <f t="shared" si="6"/>
        <v>0</v>
      </c>
    </row>
    <row r="449" spans="4:17" ht="12">
      <c r="D449">
        <v>2</v>
      </c>
      <c r="E449">
        <v>0</v>
      </c>
      <c r="F449">
        <v>0</v>
      </c>
      <c r="G449">
        <v>2</v>
      </c>
      <c r="M449" s="1">
        <v>0.429999999999997</v>
      </c>
      <c r="N449" s="1">
        <v>0</v>
      </c>
      <c r="O449" s="1">
        <v>0</v>
      </c>
      <c r="P449" s="1">
        <v>0.429999999999997</v>
      </c>
      <c r="Q449" s="109">
        <f t="shared" si="6"/>
        <v>0</v>
      </c>
    </row>
    <row r="450" spans="4:17" ht="12">
      <c r="D450">
        <v>1.41999999999998</v>
      </c>
      <c r="E450">
        <v>0</v>
      </c>
      <c r="F450">
        <v>0</v>
      </c>
      <c r="G450">
        <v>1.41999999999998</v>
      </c>
      <c r="M450" s="1">
        <v>3.37999999999999</v>
      </c>
      <c r="N450" s="1">
        <v>0</v>
      </c>
      <c r="O450" s="1">
        <v>0</v>
      </c>
      <c r="P450" s="1">
        <v>3.37</v>
      </c>
      <c r="Q450" s="109">
        <f t="shared" si="6"/>
        <v>0.009999999999990017</v>
      </c>
    </row>
    <row r="451" spans="4:17" ht="12">
      <c r="D451">
        <v>0.5</v>
      </c>
      <c r="E451">
        <v>0</v>
      </c>
      <c r="F451">
        <v>0</v>
      </c>
      <c r="G451">
        <v>0.5</v>
      </c>
      <c r="M451" s="1">
        <v>1.23</v>
      </c>
      <c r="N451" s="1">
        <v>0</v>
      </c>
      <c r="O451" s="1">
        <v>0</v>
      </c>
      <c r="P451" s="1">
        <v>1.23</v>
      </c>
      <c r="Q451" s="109">
        <f t="shared" si="6"/>
        <v>0</v>
      </c>
    </row>
    <row r="452" spans="4:17" ht="12">
      <c r="D452">
        <v>0.709999999999998</v>
      </c>
      <c r="E452">
        <v>0</v>
      </c>
      <c r="F452">
        <v>0</v>
      </c>
      <c r="G452">
        <v>0.709999999999998</v>
      </c>
      <c r="M452" s="1">
        <v>0.8</v>
      </c>
      <c r="N452" s="1">
        <v>0</v>
      </c>
      <c r="O452" s="1">
        <v>0</v>
      </c>
      <c r="P452" s="1">
        <v>0.8</v>
      </c>
      <c r="Q452" s="109">
        <f t="shared" si="6"/>
        <v>0</v>
      </c>
    </row>
    <row r="453" spans="4:17" ht="12">
      <c r="D453">
        <v>1.09</v>
      </c>
      <c r="E453">
        <v>0</v>
      </c>
      <c r="F453">
        <v>0</v>
      </c>
      <c r="G453">
        <v>1.09</v>
      </c>
      <c r="M453" s="1">
        <v>1.88999999999997</v>
      </c>
      <c r="N453" s="1">
        <v>0</v>
      </c>
      <c r="O453" s="1">
        <v>0</v>
      </c>
      <c r="P453" s="1">
        <v>1.88999999999997</v>
      </c>
      <c r="Q453" s="109">
        <f t="shared" si="6"/>
        <v>0</v>
      </c>
    </row>
    <row r="454" spans="4:17" ht="12">
      <c r="D454">
        <v>0.719999999999998</v>
      </c>
      <c r="E454">
        <v>0</v>
      </c>
      <c r="F454">
        <v>0</v>
      </c>
      <c r="G454">
        <v>0.719999999999998</v>
      </c>
      <c r="M454" s="1">
        <v>1.3</v>
      </c>
      <c r="N454" s="1">
        <v>0</v>
      </c>
      <c r="O454" s="1">
        <v>0</v>
      </c>
      <c r="P454" s="1">
        <v>1.3</v>
      </c>
      <c r="Q454" s="109">
        <f t="shared" si="6"/>
        <v>0</v>
      </c>
    </row>
    <row r="455" spans="4:17" ht="12">
      <c r="D455">
        <v>0.469999999999998</v>
      </c>
      <c r="E455">
        <v>0</v>
      </c>
      <c r="F455">
        <v>0</v>
      </c>
      <c r="G455">
        <v>0.469999999999998</v>
      </c>
      <c r="M455" s="1">
        <v>0.469999999999997</v>
      </c>
      <c r="N455" s="1">
        <v>0</v>
      </c>
      <c r="O455" s="1">
        <v>0</v>
      </c>
      <c r="P455" s="1">
        <v>0.469999999999997</v>
      </c>
      <c r="Q455" s="109">
        <f t="shared" si="6"/>
        <v>0</v>
      </c>
    </row>
    <row r="456" spans="4:17" ht="12">
      <c r="D456">
        <v>2.33999999999999</v>
      </c>
      <c r="E456">
        <v>0</v>
      </c>
      <c r="F456">
        <v>0</v>
      </c>
      <c r="G456">
        <v>2.33999999999999</v>
      </c>
      <c r="M456" s="1">
        <v>1.95</v>
      </c>
      <c r="N456" s="1">
        <v>0</v>
      </c>
      <c r="O456" s="1">
        <v>0</v>
      </c>
      <c r="P456" s="1">
        <v>1.95</v>
      </c>
      <c r="Q456" s="109">
        <f t="shared" si="6"/>
        <v>0</v>
      </c>
    </row>
    <row r="457" spans="4:17" ht="12">
      <c r="D457">
        <v>0.4</v>
      </c>
      <c r="E457">
        <v>0</v>
      </c>
      <c r="F457">
        <v>0</v>
      </c>
      <c r="G457">
        <v>0.4</v>
      </c>
      <c r="M457" s="1">
        <v>1.72</v>
      </c>
      <c r="N457" s="1">
        <v>0</v>
      </c>
      <c r="O457" s="1">
        <v>0</v>
      </c>
      <c r="P457" s="1">
        <v>1.72</v>
      </c>
      <c r="Q457" s="109">
        <f t="shared" si="6"/>
        <v>0</v>
      </c>
    </row>
    <row r="458" spans="4:17" ht="12">
      <c r="D458">
        <v>0.38</v>
      </c>
      <c r="E458">
        <v>0</v>
      </c>
      <c r="F458">
        <v>0</v>
      </c>
      <c r="G458">
        <v>0.38</v>
      </c>
      <c r="M458" s="1">
        <v>1.26</v>
      </c>
      <c r="N458" s="1">
        <v>0</v>
      </c>
      <c r="O458" s="1">
        <v>0</v>
      </c>
      <c r="P458" s="1">
        <v>1.26</v>
      </c>
      <c r="Q458" s="109">
        <f aca="true" t="shared" si="7" ref="Q458:Q521">M458-P458</f>
        <v>0</v>
      </c>
    </row>
    <row r="459" spans="4:17" ht="12">
      <c r="D459">
        <v>0.32</v>
      </c>
      <c r="E459">
        <v>0</v>
      </c>
      <c r="F459">
        <v>0</v>
      </c>
      <c r="G459">
        <v>0.32</v>
      </c>
      <c r="M459" s="1">
        <v>1.75</v>
      </c>
      <c r="N459" s="1">
        <v>0</v>
      </c>
      <c r="O459" s="1">
        <v>0</v>
      </c>
      <c r="P459" s="1">
        <v>1.75</v>
      </c>
      <c r="Q459" s="109">
        <f t="shared" si="7"/>
        <v>0</v>
      </c>
    </row>
    <row r="460" spans="4:17" ht="12">
      <c r="D460">
        <v>1.89999999999998</v>
      </c>
      <c r="E460">
        <v>0</v>
      </c>
      <c r="F460">
        <v>0</v>
      </c>
      <c r="G460">
        <v>1.89999999999998</v>
      </c>
      <c r="M460" s="1">
        <v>1.5</v>
      </c>
      <c r="N460" s="1">
        <v>0</v>
      </c>
      <c r="O460" s="1">
        <v>0</v>
      </c>
      <c r="P460" s="1">
        <v>1.5</v>
      </c>
      <c r="Q460" s="109">
        <f t="shared" si="7"/>
        <v>0</v>
      </c>
    </row>
    <row r="461" spans="4:17" ht="12">
      <c r="D461">
        <v>1.99</v>
      </c>
      <c r="E461">
        <v>0</v>
      </c>
      <c r="F461">
        <v>0</v>
      </c>
      <c r="G461">
        <v>1.99</v>
      </c>
      <c r="M461" s="1">
        <v>0.9</v>
      </c>
      <c r="N461" s="1">
        <v>0</v>
      </c>
      <c r="O461" s="1">
        <v>0</v>
      </c>
      <c r="P461" s="1">
        <v>0.9</v>
      </c>
      <c r="Q461" s="109">
        <f t="shared" si="7"/>
        <v>0</v>
      </c>
    </row>
    <row r="462" spans="4:17" ht="12">
      <c r="D462">
        <v>0.699999999999998</v>
      </c>
      <c r="E462">
        <v>0</v>
      </c>
      <c r="F462">
        <v>0</v>
      </c>
      <c r="G462">
        <v>0.699999999999998</v>
      </c>
      <c r="M462" s="1">
        <v>1.5</v>
      </c>
      <c r="N462" s="1">
        <v>0</v>
      </c>
      <c r="O462" s="1">
        <v>0</v>
      </c>
      <c r="P462" s="1">
        <v>1.5</v>
      </c>
      <c r="Q462" s="109">
        <f t="shared" si="7"/>
        <v>0</v>
      </c>
    </row>
    <row r="463" spans="4:17" ht="12">
      <c r="D463">
        <v>2.2</v>
      </c>
      <c r="E463">
        <v>0</v>
      </c>
      <c r="F463">
        <v>0</v>
      </c>
      <c r="G463">
        <v>2.2</v>
      </c>
      <c r="M463" s="1">
        <v>0.859999999999997</v>
      </c>
      <c r="N463" s="1">
        <v>0</v>
      </c>
      <c r="O463" s="1">
        <v>0</v>
      </c>
      <c r="P463" s="1">
        <v>0.859999999999997</v>
      </c>
      <c r="Q463" s="109">
        <f t="shared" si="7"/>
        <v>0</v>
      </c>
    </row>
    <row r="464" spans="4:17" ht="12">
      <c r="D464">
        <v>0.729999999999998</v>
      </c>
      <c r="E464">
        <v>0</v>
      </c>
      <c r="F464">
        <v>0</v>
      </c>
      <c r="G464">
        <v>0.729999999999998</v>
      </c>
      <c r="M464" s="1">
        <v>1.15999999999997</v>
      </c>
      <c r="N464" s="1">
        <v>0</v>
      </c>
      <c r="O464" s="1">
        <v>0</v>
      </c>
      <c r="P464" s="1">
        <v>1.15999999999997</v>
      </c>
      <c r="Q464" s="109">
        <f t="shared" si="7"/>
        <v>0</v>
      </c>
    </row>
    <row r="465" spans="4:17" ht="12">
      <c r="D465">
        <v>0.9</v>
      </c>
      <c r="E465">
        <v>0</v>
      </c>
      <c r="F465">
        <v>0</v>
      </c>
      <c r="G465">
        <v>0.9</v>
      </c>
      <c r="M465" s="1">
        <v>0.56</v>
      </c>
      <c r="N465" s="1">
        <v>0</v>
      </c>
      <c r="O465" s="1">
        <v>0</v>
      </c>
      <c r="P465" s="1">
        <v>0.56</v>
      </c>
      <c r="Q465" s="109">
        <f t="shared" si="7"/>
        <v>0</v>
      </c>
    </row>
    <row r="466" spans="4:17" ht="12">
      <c r="D466">
        <v>1.33</v>
      </c>
      <c r="E466">
        <v>0</v>
      </c>
      <c r="F466">
        <v>0</v>
      </c>
      <c r="G466">
        <v>1.33</v>
      </c>
      <c r="M466" s="1">
        <v>1.95</v>
      </c>
      <c r="N466" s="1">
        <v>0</v>
      </c>
      <c r="O466" s="1">
        <v>0</v>
      </c>
      <c r="P466" s="1">
        <v>1.95</v>
      </c>
      <c r="Q466" s="109">
        <f t="shared" si="7"/>
        <v>0</v>
      </c>
    </row>
    <row r="467" spans="4:17" ht="12">
      <c r="D467">
        <v>0.709999999999998</v>
      </c>
      <c r="E467">
        <v>0</v>
      </c>
      <c r="F467">
        <v>0</v>
      </c>
      <c r="G467">
        <v>0.709999999999998</v>
      </c>
      <c r="M467" s="1">
        <v>0.22</v>
      </c>
      <c r="N467" s="1">
        <v>0</v>
      </c>
      <c r="O467" s="1">
        <v>0</v>
      </c>
      <c r="P467" s="1">
        <v>0.22</v>
      </c>
      <c r="Q467" s="109">
        <f t="shared" si="7"/>
        <v>0</v>
      </c>
    </row>
    <row r="468" spans="4:17" ht="12">
      <c r="D468">
        <v>0.949999999999998</v>
      </c>
      <c r="E468">
        <v>0</v>
      </c>
      <c r="F468">
        <v>0</v>
      </c>
      <c r="G468">
        <v>0.949999999999998</v>
      </c>
      <c r="M468" s="1">
        <v>0.56</v>
      </c>
      <c r="N468" s="1">
        <v>0</v>
      </c>
      <c r="O468" s="1">
        <v>0</v>
      </c>
      <c r="P468" s="1">
        <v>0.56</v>
      </c>
      <c r="Q468" s="109">
        <f t="shared" si="7"/>
        <v>0</v>
      </c>
    </row>
    <row r="469" spans="4:17" ht="12">
      <c r="D469">
        <v>2.16999999999999</v>
      </c>
      <c r="E469">
        <v>0</v>
      </c>
      <c r="F469">
        <v>0</v>
      </c>
      <c r="G469">
        <v>2.16999999999999</v>
      </c>
      <c r="M469" s="1">
        <v>0.39</v>
      </c>
      <c r="N469" s="1">
        <v>0</v>
      </c>
      <c r="O469" s="1">
        <v>0</v>
      </c>
      <c r="P469" s="1">
        <v>0.39</v>
      </c>
      <c r="Q469" s="109">
        <f t="shared" si="7"/>
        <v>0</v>
      </c>
    </row>
    <row r="470" spans="4:17" ht="12">
      <c r="D470">
        <v>0.81</v>
      </c>
      <c r="E470">
        <v>0</v>
      </c>
      <c r="F470">
        <v>0</v>
      </c>
      <c r="G470">
        <v>0.81</v>
      </c>
      <c r="M470" s="1">
        <v>1.5</v>
      </c>
      <c r="N470" s="1">
        <v>0</v>
      </c>
      <c r="O470" s="1">
        <v>0</v>
      </c>
      <c r="P470" s="1">
        <v>1.5</v>
      </c>
      <c r="Q470" s="109">
        <f t="shared" si="7"/>
        <v>0</v>
      </c>
    </row>
    <row r="471" spans="4:17" ht="12">
      <c r="D471">
        <v>0.819999999999998</v>
      </c>
      <c r="E471">
        <v>0</v>
      </c>
      <c r="F471">
        <v>0</v>
      </c>
      <c r="G471">
        <v>0.819999999999998</v>
      </c>
      <c r="M471" s="1">
        <v>1</v>
      </c>
      <c r="N471" s="1">
        <v>0</v>
      </c>
      <c r="O471" s="1">
        <v>0</v>
      </c>
      <c r="P471" s="1">
        <v>1</v>
      </c>
      <c r="Q471" s="109">
        <f t="shared" si="7"/>
        <v>0</v>
      </c>
    </row>
    <row r="472" spans="4:17" ht="12">
      <c r="D472">
        <v>2.85</v>
      </c>
      <c r="E472">
        <v>0</v>
      </c>
      <c r="F472">
        <v>0</v>
      </c>
      <c r="G472">
        <v>2.85</v>
      </c>
      <c r="M472" s="1">
        <v>1.32</v>
      </c>
      <c r="N472" s="1">
        <v>0</v>
      </c>
      <c r="O472" s="1">
        <v>0</v>
      </c>
      <c r="P472" s="1">
        <v>1.33</v>
      </c>
      <c r="Q472" s="109">
        <f t="shared" si="7"/>
        <v>-0.010000000000000009</v>
      </c>
    </row>
    <row r="473" spans="4:17" ht="12">
      <c r="D473">
        <v>0.25</v>
      </c>
      <c r="E473">
        <v>0</v>
      </c>
      <c r="F473">
        <v>0</v>
      </c>
      <c r="G473">
        <v>0.25</v>
      </c>
      <c r="M473" s="1">
        <v>1.43999999999999</v>
      </c>
      <c r="N473" s="1">
        <v>0</v>
      </c>
      <c r="O473" s="1">
        <v>0</v>
      </c>
      <c r="P473" s="1">
        <v>1.43999999999999</v>
      </c>
      <c r="Q473" s="109">
        <f t="shared" si="7"/>
        <v>0</v>
      </c>
    </row>
    <row r="474" spans="4:17" ht="12">
      <c r="D474">
        <v>1.12</v>
      </c>
      <c r="E474">
        <v>0</v>
      </c>
      <c r="F474">
        <v>0</v>
      </c>
      <c r="G474">
        <v>1.12</v>
      </c>
      <c r="M474" s="1">
        <v>2.00999999999999</v>
      </c>
      <c r="N474" s="1">
        <v>0</v>
      </c>
      <c r="O474" s="1">
        <v>0</v>
      </c>
      <c r="P474" s="1">
        <v>2.00999999999999</v>
      </c>
      <c r="Q474" s="109">
        <f t="shared" si="7"/>
        <v>0</v>
      </c>
    </row>
    <row r="475" spans="4:17" ht="12">
      <c r="D475">
        <v>0.4</v>
      </c>
      <c r="E475">
        <v>0</v>
      </c>
      <c r="F475">
        <v>0</v>
      </c>
      <c r="G475">
        <v>0.4</v>
      </c>
      <c r="M475" s="1">
        <v>1</v>
      </c>
      <c r="N475" s="1">
        <v>0</v>
      </c>
      <c r="O475" s="1">
        <v>0</v>
      </c>
      <c r="P475" s="1">
        <v>1</v>
      </c>
      <c r="Q475" s="109">
        <f t="shared" si="7"/>
        <v>0</v>
      </c>
    </row>
    <row r="476" spans="4:17" ht="12">
      <c r="D476">
        <v>1.1</v>
      </c>
      <c r="E476">
        <v>0</v>
      </c>
      <c r="F476">
        <v>0</v>
      </c>
      <c r="G476">
        <v>1.1</v>
      </c>
      <c r="M476" s="1">
        <v>2</v>
      </c>
      <c r="N476" s="1">
        <v>0</v>
      </c>
      <c r="O476" s="1">
        <v>0</v>
      </c>
      <c r="P476" s="1">
        <v>2</v>
      </c>
      <c r="Q476" s="109">
        <f t="shared" si="7"/>
        <v>0</v>
      </c>
    </row>
    <row r="477" spans="4:17" ht="12">
      <c r="D477">
        <v>1.55</v>
      </c>
      <c r="E477">
        <v>0</v>
      </c>
      <c r="F477">
        <v>0</v>
      </c>
      <c r="G477">
        <v>1.55</v>
      </c>
      <c r="M477" s="1">
        <v>1.6</v>
      </c>
      <c r="N477" s="1">
        <v>0</v>
      </c>
      <c r="O477" s="1">
        <v>0</v>
      </c>
      <c r="P477" s="1">
        <v>1.6</v>
      </c>
      <c r="Q477" s="109">
        <f t="shared" si="7"/>
        <v>0</v>
      </c>
    </row>
    <row r="478" spans="4:17" ht="12">
      <c r="D478">
        <v>1.16999999999998</v>
      </c>
      <c r="E478">
        <v>0</v>
      </c>
      <c r="F478">
        <v>0</v>
      </c>
      <c r="G478">
        <v>1.16999999999998</v>
      </c>
      <c r="M478" s="1">
        <v>0.969999999999997</v>
      </c>
      <c r="N478" s="1">
        <v>0</v>
      </c>
      <c r="O478" s="1">
        <v>0</v>
      </c>
      <c r="P478" s="1">
        <v>0.979999999999997</v>
      </c>
      <c r="Q478" s="109">
        <f t="shared" si="7"/>
        <v>-0.010000000000000009</v>
      </c>
    </row>
    <row r="479" spans="4:17" ht="12">
      <c r="D479">
        <v>1.8</v>
      </c>
      <c r="E479">
        <v>0</v>
      </c>
      <c r="F479">
        <v>0</v>
      </c>
      <c r="G479">
        <v>1.8</v>
      </c>
      <c r="M479" s="1">
        <v>2.10999999999999</v>
      </c>
      <c r="N479" s="1">
        <v>0</v>
      </c>
      <c r="O479" s="1">
        <v>0</v>
      </c>
      <c r="P479" s="1">
        <v>2.10999999999999</v>
      </c>
      <c r="Q479" s="109">
        <f t="shared" si="7"/>
        <v>0</v>
      </c>
    </row>
    <row r="480" spans="4:17" ht="12">
      <c r="D480">
        <v>0.4</v>
      </c>
      <c r="E480">
        <v>0</v>
      </c>
      <c r="F480">
        <v>0</v>
      </c>
      <c r="G480">
        <v>0.4</v>
      </c>
      <c r="M480" s="1">
        <v>0.75</v>
      </c>
      <c r="N480" s="1">
        <v>0</v>
      </c>
      <c r="O480" s="1">
        <v>0</v>
      </c>
      <c r="P480" s="1">
        <v>0.75</v>
      </c>
      <c r="Q480" s="109">
        <f t="shared" si="7"/>
        <v>0</v>
      </c>
    </row>
    <row r="481" spans="4:17" ht="12">
      <c r="D481">
        <v>0.87</v>
      </c>
      <c r="E481">
        <v>0</v>
      </c>
      <c r="F481">
        <v>0</v>
      </c>
      <c r="G481">
        <v>0.87</v>
      </c>
      <c r="M481" s="1">
        <v>1.3</v>
      </c>
      <c r="N481" s="1">
        <v>0</v>
      </c>
      <c r="O481" s="1">
        <v>0</v>
      </c>
      <c r="P481" s="1">
        <v>1.3</v>
      </c>
      <c r="Q481" s="109">
        <f t="shared" si="7"/>
        <v>0</v>
      </c>
    </row>
    <row r="482" spans="4:17" ht="12">
      <c r="D482">
        <v>0.599999999999998</v>
      </c>
      <c r="E482">
        <v>0</v>
      </c>
      <c r="F482">
        <v>0</v>
      </c>
      <c r="G482">
        <v>0.599999999999998</v>
      </c>
      <c r="M482" s="1">
        <v>0.65</v>
      </c>
      <c r="N482" s="1">
        <v>0</v>
      </c>
      <c r="O482" s="1">
        <v>0</v>
      </c>
      <c r="P482" s="1">
        <v>0.65</v>
      </c>
      <c r="Q482" s="109">
        <f t="shared" si="7"/>
        <v>0</v>
      </c>
    </row>
    <row r="483" spans="4:17" ht="12">
      <c r="D483">
        <v>1.6</v>
      </c>
      <c r="E483">
        <v>0</v>
      </c>
      <c r="F483">
        <v>0</v>
      </c>
      <c r="G483">
        <v>1.6</v>
      </c>
      <c r="M483" s="1">
        <v>1.55</v>
      </c>
      <c r="N483" s="1">
        <v>0</v>
      </c>
      <c r="O483" s="1">
        <v>0</v>
      </c>
      <c r="P483" s="1">
        <v>1.55</v>
      </c>
      <c r="Q483" s="109">
        <f t="shared" si="7"/>
        <v>0</v>
      </c>
    </row>
    <row r="484" spans="4:17" ht="12">
      <c r="D484">
        <v>1.11</v>
      </c>
      <c r="E484">
        <v>0</v>
      </c>
      <c r="F484">
        <v>0</v>
      </c>
      <c r="G484">
        <v>1.11</v>
      </c>
      <c r="M484" s="1">
        <v>1.3</v>
      </c>
      <c r="N484" s="1">
        <v>0</v>
      </c>
      <c r="O484" s="1">
        <v>0</v>
      </c>
      <c r="P484" s="1">
        <v>1.3</v>
      </c>
      <c r="Q484" s="109">
        <f t="shared" si="7"/>
        <v>0</v>
      </c>
    </row>
    <row r="485" spans="4:17" ht="12">
      <c r="D485">
        <v>1.24</v>
      </c>
      <c r="E485">
        <v>0</v>
      </c>
      <c r="F485">
        <v>0</v>
      </c>
      <c r="G485">
        <v>1.24</v>
      </c>
      <c r="M485" s="1">
        <v>1.5</v>
      </c>
      <c r="N485" s="1">
        <v>0</v>
      </c>
      <c r="O485" s="1">
        <v>0</v>
      </c>
      <c r="P485" s="1">
        <v>1.5</v>
      </c>
      <c r="Q485" s="109">
        <f t="shared" si="7"/>
        <v>0</v>
      </c>
    </row>
    <row r="486" spans="4:17" ht="12">
      <c r="D486">
        <v>1.3</v>
      </c>
      <c r="E486">
        <v>0</v>
      </c>
      <c r="F486">
        <v>0</v>
      </c>
      <c r="G486">
        <v>1.3</v>
      </c>
      <c r="M486" s="1">
        <v>2.29999999999999</v>
      </c>
      <c r="N486" s="1">
        <v>0</v>
      </c>
      <c r="O486" s="1">
        <v>0</v>
      </c>
      <c r="P486" s="1">
        <v>2.29999999999999</v>
      </c>
      <c r="Q486" s="109">
        <f t="shared" si="7"/>
        <v>0</v>
      </c>
    </row>
    <row r="487" spans="4:17" ht="12">
      <c r="D487">
        <v>0.51</v>
      </c>
      <c r="E487">
        <v>0</v>
      </c>
      <c r="F487">
        <v>0</v>
      </c>
      <c r="G487">
        <v>0.51</v>
      </c>
      <c r="M487" s="1">
        <v>1.1</v>
      </c>
      <c r="N487" s="1">
        <v>0</v>
      </c>
      <c r="O487" s="1">
        <v>0</v>
      </c>
      <c r="P487" s="1">
        <v>1.1</v>
      </c>
      <c r="Q487" s="109">
        <f t="shared" si="7"/>
        <v>0</v>
      </c>
    </row>
    <row r="488" spans="4:17" ht="12">
      <c r="D488">
        <v>1.54</v>
      </c>
      <c r="E488">
        <v>0</v>
      </c>
      <c r="F488">
        <v>0</v>
      </c>
      <c r="G488">
        <v>1.54</v>
      </c>
      <c r="M488" s="1">
        <v>0.66</v>
      </c>
      <c r="N488" s="1">
        <v>0</v>
      </c>
      <c r="O488" s="1">
        <v>0</v>
      </c>
      <c r="P488" s="1">
        <v>0.66</v>
      </c>
      <c r="Q488" s="109">
        <f t="shared" si="7"/>
        <v>0</v>
      </c>
    </row>
    <row r="489" spans="4:17" ht="12">
      <c r="D489">
        <v>1.67999999999998</v>
      </c>
      <c r="E489">
        <v>0</v>
      </c>
      <c r="F489">
        <v>0</v>
      </c>
      <c r="G489">
        <v>1.67999999999998</v>
      </c>
      <c r="M489" s="1">
        <v>1.62</v>
      </c>
      <c r="N489" s="1">
        <v>0</v>
      </c>
      <c r="O489" s="1">
        <v>0</v>
      </c>
      <c r="P489" s="1">
        <v>1.62</v>
      </c>
      <c r="Q489" s="109">
        <f t="shared" si="7"/>
        <v>0</v>
      </c>
    </row>
    <row r="490" spans="4:17" ht="12">
      <c r="D490">
        <v>1.56</v>
      </c>
      <c r="E490">
        <v>0</v>
      </c>
      <c r="F490">
        <v>0</v>
      </c>
      <c r="G490">
        <v>1.56</v>
      </c>
      <c r="M490" s="1">
        <v>1.90999999999997</v>
      </c>
      <c r="N490" s="1">
        <v>0</v>
      </c>
      <c r="O490" s="1">
        <v>0</v>
      </c>
      <c r="P490" s="1">
        <v>1.90999999999997</v>
      </c>
      <c r="Q490" s="109">
        <f t="shared" si="7"/>
        <v>0</v>
      </c>
    </row>
    <row r="491" spans="4:17" ht="12">
      <c r="D491">
        <v>1.39999999999998</v>
      </c>
      <c r="E491">
        <v>0</v>
      </c>
      <c r="F491">
        <v>0</v>
      </c>
      <c r="G491">
        <v>1.39999999999998</v>
      </c>
      <c r="M491" s="1">
        <v>1.8</v>
      </c>
      <c r="N491" s="1">
        <v>0</v>
      </c>
      <c r="O491" s="1">
        <v>0</v>
      </c>
      <c r="P491" s="1">
        <v>1.8</v>
      </c>
      <c r="Q491" s="109">
        <f t="shared" si="7"/>
        <v>0</v>
      </c>
    </row>
    <row r="492" spans="4:17" ht="12">
      <c r="D492">
        <v>1.2</v>
      </c>
      <c r="E492">
        <v>0</v>
      </c>
      <c r="F492">
        <v>0</v>
      </c>
      <c r="G492">
        <v>1.2</v>
      </c>
      <c r="M492" s="1">
        <v>0.8</v>
      </c>
      <c r="N492" s="1">
        <v>0</v>
      </c>
      <c r="O492" s="1">
        <v>0</v>
      </c>
      <c r="P492" s="1">
        <v>0.8</v>
      </c>
      <c r="Q492" s="109">
        <f t="shared" si="7"/>
        <v>0</v>
      </c>
    </row>
    <row r="493" spans="4:17" ht="12">
      <c r="D493">
        <v>0.469999999999998</v>
      </c>
      <c r="E493">
        <v>0</v>
      </c>
      <c r="F493">
        <v>0</v>
      </c>
      <c r="G493">
        <v>0.469999999999998</v>
      </c>
      <c r="M493" s="1">
        <v>1.95</v>
      </c>
      <c r="N493" s="1">
        <v>0</v>
      </c>
      <c r="O493" s="1">
        <v>0</v>
      </c>
      <c r="P493" s="1">
        <v>1.95</v>
      </c>
      <c r="Q493" s="109">
        <f t="shared" si="7"/>
        <v>0</v>
      </c>
    </row>
    <row r="494" spans="4:17" ht="12">
      <c r="D494">
        <v>0.949999999999998</v>
      </c>
      <c r="E494">
        <v>0</v>
      </c>
      <c r="F494">
        <v>0</v>
      </c>
      <c r="G494">
        <v>0.949999999999998</v>
      </c>
      <c r="M494" s="1">
        <v>1.1</v>
      </c>
      <c r="N494" s="1">
        <v>0</v>
      </c>
      <c r="O494" s="1">
        <v>0</v>
      </c>
      <c r="P494" s="1">
        <v>1.1</v>
      </c>
      <c r="Q494" s="109">
        <f t="shared" si="7"/>
        <v>0</v>
      </c>
    </row>
    <row r="495" spans="4:17" ht="12">
      <c r="D495">
        <v>1.55</v>
      </c>
      <c r="E495">
        <v>0</v>
      </c>
      <c r="F495">
        <v>0</v>
      </c>
      <c r="G495">
        <v>1.55</v>
      </c>
      <c r="M495" s="1">
        <v>2</v>
      </c>
      <c r="N495" s="1">
        <v>0</v>
      </c>
      <c r="O495" s="1">
        <v>0</v>
      </c>
      <c r="P495" s="1">
        <v>2</v>
      </c>
      <c r="Q495" s="109">
        <f t="shared" si="7"/>
        <v>0</v>
      </c>
    </row>
    <row r="496" spans="4:17" ht="12">
      <c r="D496">
        <v>1.37</v>
      </c>
      <c r="E496">
        <v>0</v>
      </c>
      <c r="F496">
        <v>0</v>
      </c>
      <c r="G496">
        <v>1.37</v>
      </c>
      <c r="M496" s="1">
        <v>0.46</v>
      </c>
      <c r="N496" s="1">
        <v>0</v>
      </c>
      <c r="O496" s="1">
        <v>0</v>
      </c>
      <c r="P496" s="1">
        <v>0.46</v>
      </c>
      <c r="Q496" s="109">
        <f t="shared" si="7"/>
        <v>0</v>
      </c>
    </row>
    <row r="497" spans="4:17" ht="12">
      <c r="D497">
        <v>1.25</v>
      </c>
      <c r="E497">
        <v>0</v>
      </c>
      <c r="F497">
        <v>0</v>
      </c>
      <c r="G497">
        <v>1.25</v>
      </c>
      <c r="M497" s="1">
        <v>0.5</v>
      </c>
      <c r="N497" s="1">
        <v>0</v>
      </c>
      <c r="O497" s="1">
        <v>0</v>
      </c>
      <c r="P497" s="1">
        <v>0.5</v>
      </c>
      <c r="Q497" s="109">
        <f t="shared" si="7"/>
        <v>0</v>
      </c>
    </row>
    <row r="498" spans="4:17" ht="12">
      <c r="D498">
        <v>1.18999999999999</v>
      </c>
      <c r="E498">
        <v>0</v>
      </c>
      <c r="F498">
        <v>0</v>
      </c>
      <c r="G498">
        <v>1.18999999999999</v>
      </c>
      <c r="M498" s="1">
        <v>1.43999999999999</v>
      </c>
      <c r="N498" s="1">
        <v>0</v>
      </c>
      <c r="O498" s="1">
        <v>0</v>
      </c>
      <c r="P498" s="1">
        <v>1.43999999999999</v>
      </c>
      <c r="Q498" s="109">
        <f t="shared" si="7"/>
        <v>0</v>
      </c>
    </row>
    <row r="499" spans="4:17" ht="12">
      <c r="D499">
        <v>0.699999999999998</v>
      </c>
      <c r="E499">
        <v>0</v>
      </c>
      <c r="F499">
        <v>0</v>
      </c>
      <c r="G499">
        <v>0.699999999999998</v>
      </c>
      <c r="M499" s="1">
        <v>1.02</v>
      </c>
      <c r="N499" s="1">
        <v>0</v>
      </c>
      <c r="O499" s="1">
        <v>0</v>
      </c>
      <c r="P499" s="1">
        <v>1.02</v>
      </c>
      <c r="Q499" s="109">
        <f t="shared" si="7"/>
        <v>0</v>
      </c>
    </row>
    <row r="500" spans="4:17" ht="12">
      <c r="D500">
        <v>0.65</v>
      </c>
      <c r="E500">
        <v>0</v>
      </c>
      <c r="F500">
        <v>0</v>
      </c>
      <c r="G500">
        <v>0.65</v>
      </c>
      <c r="M500" s="1">
        <v>1.8</v>
      </c>
      <c r="N500" s="1">
        <v>0</v>
      </c>
      <c r="O500" s="1">
        <v>0</v>
      </c>
      <c r="P500" s="1">
        <v>1.8</v>
      </c>
      <c r="Q500" s="109">
        <f t="shared" si="7"/>
        <v>0</v>
      </c>
    </row>
    <row r="501" spans="4:17" ht="12">
      <c r="D501">
        <v>0.89</v>
      </c>
      <c r="E501">
        <v>0</v>
      </c>
      <c r="F501">
        <v>0</v>
      </c>
      <c r="G501">
        <v>0.89</v>
      </c>
      <c r="M501" s="1">
        <v>2</v>
      </c>
      <c r="N501" s="1">
        <v>0</v>
      </c>
      <c r="O501" s="1">
        <v>0</v>
      </c>
      <c r="P501" s="1">
        <v>2</v>
      </c>
      <c r="Q501" s="109">
        <f t="shared" si="7"/>
        <v>0</v>
      </c>
    </row>
    <row r="502" spans="4:17" ht="12">
      <c r="D502">
        <v>0.429999999999998</v>
      </c>
      <c r="E502">
        <v>0</v>
      </c>
      <c r="F502">
        <v>0</v>
      </c>
      <c r="G502">
        <v>0.429999999999998</v>
      </c>
      <c r="M502" s="1">
        <v>0.56</v>
      </c>
      <c r="N502" s="1">
        <v>0</v>
      </c>
      <c r="O502" s="1">
        <v>0</v>
      </c>
      <c r="P502" s="1">
        <v>0.56</v>
      </c>
      <c r="Q502" s="109">
        <f t="shared" si="7"/>
        <v>0</v>
      </c>
    </row>
    <row r="503" spans="4:17" ht="12">
      <c r="D503">
        <v>1.25</v>
      </c>
      <c r="E503">
        <v>0</v>
      </c>
      <c r="F503">
        <v>0</v>
      </c>
      <c r="G503">
        <v>1.25</v>
      </c>
      <c r="M503" s="1">
        <v>0.37</v>
      </c>
      <c r="N503" s="1">
        <v>0</v>
      </c>
      <c r="O503" s="1">
        <v>0</v>
      </c>
      <c r="P503" s="1">
        <v>0.37</v>
      </c>
      <c r="Q503" s="109">
        <f t="shared" si="7"/>
        <v>0</v>
      </c>
    </row>
    <row r="504" spans="4:17" ht="12">
      <c r="D504">
        <v>0.38</v>
      </c>
      <c r="E504">
        <v>0</v>
      </c>
      <c r="F504">
        <v>0</v>
      </c>
      <c r="G504">
        <v>0.38</v>
      </c>
      <c r="M504" s="1">
        <v>2.37999999999999</v>
      </c>
      <c r="N504" s="1">
        <v>0</v>
      </c>
      <c r="O504" s="1">
        <v>0</v>
      </c>
      <c r="P504" s="1">
        <v>2.37999999999999</v>
      </c>
      <c r="Q504" s="109">
        <f t="shared" si="7"/>
        <v>0</v>
      </c>
    </row>
    <row r="505" spans="4:17" ht="12">
      <c r="D505">
        <v>1.09</v>
      </c>
      <c r="E505">
        <v>0</v>
      </c>
      <c r="F505">
        <v>0</v>
      </c>
      <c r="G505">
        <v>1.09</v>
      </c>
      <c r="M505" s="1">
        <v>1</v>
      </c>
      <c r="N505" s="1">
        <v>0</v>
      </c>
      <c r="O505" s="1">
        <v>0</v>
      </c>
      <c r="P505" s="1">
        <v>1</v>
      </c>
      <c r="Q505" s="109">
        <f t="shared" si="7"/>
        <v>0</v>
      </c>
    </row>
    <row r="506" spans="4:17" ht="12">
      <c r="D506">
        <v>0.91</v>
      </c>
      <c r="E506">
        <v>0</v>
      </c>
      <c r="F506">
        <v>0</v>
      </c>
      <c r="G506">
        <v>0.91</v>
      </c>
      <c r="M506" s="1">
        <v>0.81</v>
      </c>
      <c r="N506" s="1">
        <v>0</v>
      </c>
      <c r="O506" s="1">
        <v>0</v>
      </c>
      <c r="P506" s="1">
        <v>0.81</v>
      </c>
      <c r="Q506" s="109">
        <f t="shared" si="7"/>
        <v>0</v>
      </c>
    </row>
    <row r="507" spans="4:17" ht="12">
      <c r="D507">
        <v>0.989999999999998</v>
      </c>
      <c r="E507">
        <v>0</v>
      </c>
      <c r="F507">
        <v>0</v>
      </c>
      <c r="G507">
        <v>0.989999999999998</v>
      </c>
      <c r="M507" s="1">
        <v>2</v>
      </c>
      <c r="N507" s="1">
        <v>0</v>
      </c>
      <c r="O507" s="1">
        <v>0</v>
      </c>
      <c r="P507" s="1">
        <v>2</v>
      </c>
      <c r="Q507" s="109">
        <f t="shared" si="7"/>
        <v>0</v>
      </c>
    </row>
    <row r="508" spans="4:17" ht="12">
      <c r="D508">
        <v>0.75</v>
      </c>
      <c r="E508">
        <v>0</v>
      </c>
      <c r="F508">
        <v>0</v>
      </c>
      <c r="G508">
        <v>0.75</v>
      </c>
      <c r="M508" s="1">
        <v>1.73</v>
      </c>
      <c r="N508" s="1">
        <v>0</v>
      </c>
      <c r="O508" s="1">
        <v>0</v>
      </c>
      <c r="P508" s="1">
        <v>1.73</v>
      </c>
      <c r="Q508" s="109">
        <f t="shared" si="7"/>
        <v>0</v>
      </c>
    </row>
    <row r="509" spans="4:17" ht="12">
      <c r="D509">
        <v>1.42999999999998</v>
      </c>
      <c r="E509">
        <v>0</v>
      </c>
      <c r="F509">
        <v>0</v>
      </c>
      <c r="G509">
        <v>1.42999999999998</v>
      </c>
      <c r="M509" s="1">
        <v>3</v>
      </c>
      <c r="N509" s="1">
        <v>0</v>
      </c>
      <c r="O509" s="1">
        <v>0</v>
      </c>
      <c r="P509" s="1">
        <v>3</v>
      </c>
      <c r="Q509" s="109">
        <f t="shared" si="7"/>
        <v>0</v>
      </c>
    </row>
    <row r="510" spans="4:17" ht="12">
      <c r="D510">
        <v>0.839999999999998</v>
      </c>
      <c r="E510">
        <v>0</v>
      </c>
      <c r="F510">
        <v>0</v>
      </c>
      <c r="G510">
        <v>0.839999999999998</v>
      </c>
      <c r="M510" s="1">
        <v>1.5</v>
      </c>
      <c r="N510" s="1">
        <v>0</v>
      </c>
      <c r="O510" s="1">
        <v>0</v>
      </c>
      <c r="P510" s="1">
        <v>1.5</v>
      </c>
      <c r="Q510" s="109">
        <f t="shared" si="7"/>
        <v>0</v>
      </c>
    </row>
    <row r="511" spans="4:17" ht="12">
      <c r="D511">
        <v>0.429999999999998</v>
      </c>
      <c r="E511">
        <v>0</v>
      </c>
      <c r="F511">
        <v>0</v>
      </c>
      <c r="G511">
        <v>0.429999999999998</v>
      </c>
      <c r="M511" s="1">
        <v>1.06</v>
      </c>
      <c r="N511" s="1">
        <v>0</v>
      </c>
      <c r="O511" s="1">
        <v>0</v>
      </c>
      <c r="P511" s="1">
        <v>1.06</v>
      </c>
      <c r="Q511" s="109">
        <f t="shared" si="7"/>
        <v>0</v>
      </c>
    </row>
    <row r="512" spans="4:17" ht="12">
      <c r="D512">
        <v>1.55</v>
      </c>
      <c r="E512">
        <v>0</v>
      </c>
      <c r="F512">
        <v>0</v>
      </c>
      <c r="G512">
        <v>1.55</v>
      </c>
      <c r="M512" s="1">
        <v>0.969999999999997</v>
      </c>
      <c r="N512" s="1">
        <v>0</v>
      </c>
      <c r="O512" s="1">
        <v>0</v>
      </c>
      <c r="P512" s="1">
        <v>0.969999999999997</v>
      </c>
      <c r="Q512" s="109">
        <f t="shared" si="7"/>
        <v>0</v>
      </c>
    </row>
    <row r="513" spans="4:17" ht="12">
      <c r="D513">
        <v>1.15999999999998</v>
      </c>
      <c r="E513">
        <v>0</v>
      </c>
      <c r="F513">
        <v>0</v>
      </c>
      <c r="G513">
        <v>1.15999999999998</v>
      </c>
      <c r="M513" s="1">
        <v>1.34</v>
      </c>
      <c r="N513" s="1">
        <v>0</v>
      </c>
      <c r="O513" s="1">
        <v>0</v>
      </c>
      <c r="P513" s="1">
        <v>1.34</v>
      </c>
      <c r="Q513" s="109">
        <f t="shared" si="7"/>
        <v>0</v>
      </c>
    </row>
    <row r="514" spans="4:17" ht="12">
      <c r="D514">
        <v>1.21</v>
      </c>
      <c r="E514">
        <v>0</v>
      </c>
      <c r="F514">
        <v>0</v>
      </c>
      <c r="G514">
        <v>1.21</v>
      </c>
      <c r="M514" s="1">
        <v>1.66999999999997</v>
      </c>
      <c r="N514" s="1">
        <v>0</v>
      </c>
      <c r="O514" s="1">
        <v>0</v>
      </c>
      <c r="P514" s="1">
        <v>1.67999999999998</v>
      </c>
      <c r="Q514" s="109">
        <f t="shared" si="7"/>
        <v>-0.010000000000010001</v>
      </c>
    </row>
    <row r="515" spans="4:17" ht="12">
      <c r="D515">
        <v>0.8</v>
      </c>
      <c r="E515">
        <v>0</v>
      </c>
      <c r="F515">
        <v>0</v>
      </c>
      <c r="G515">
        <v>0.8</v>
      </c>
      <c r="M515" s="1">
        <v>0.94</v>
      </c>
      <c r="N515" s="1">
        <v>0</v>
      </c>
      <c r="O515" s="1">
        <v>0</v>
      </c>
      <c r="P515" s="1">
        <v>0.939999999999997</v>
      </c>
      <c r="Q515" s="109">
        <f t="shared" si="7"/>
        <v>2.9976021664879227E-15</v>
      </c>
    </row>
    <row r="516" spans="4:17" ht="12">
      <c r="D516">
        <v>4.11</v>
      </c>
      <c r="E516">
        <v>0</v>
      </c>
      <c r="F516">
        <v>0</v>
      </c>
      <c r="G516">
        <v>4.11</v>
      </c>
      <c r="M516" s="1">
        <v>1.12</v>
      </c>
      <c r="N516" s="1">
        <v>0</v>
      </c>
      <c r="O516" s="1">
        <v>0</v>
      </c>
      <c r="P516" s="1">
        <v>1.12</v>
      </c>
      <c r="Q516" s="109">
        <f t="shared" si="7"/>
        <v>0</v>
      </c>
    </row>
    <row r="517" spans="4:17" ht="12">
      <c r="D517">
        <v>0.729999999999998</v>
      </c>
      <c r="E517">
        <v>0</v>
      </c>
      <c r="F517">
        <v>0</v>
      </c>
      <c r="G517">
        <v>0.729999999999998</v>
      </c>
      <c r="M517" s="1">
        <v>1.12999999999997</v>
      </c>
      <c r="N517" s="1">
        <v>0</v>
      </c>
      <c r="O517" s="1">
        <v>0</v>
      </c>
      <c r="P517" s="1">
        <v>1.12999999999997</v>
      </c>
      <c r="Q517" s="109">
        <f t="shared" si="7"/>
        <v>0</v>
      </c>
    </row>
    <row r="518" spans="4:17" ht="12">
      <c r="D518">
        <v>1.49</v>
      </c>
      <c r="E518">
        <v>0</v>
      </c>
      <c r="F518">
        <v>0</v>
      </c>
      <c r="G518">
        <v>1.49</v>
      </c>
      <c r="M518" s="1">
        <v>0.349999999999997</v>
      </c>
      <c r="N518" s="1">
        <v>0</v>
      </c>
      <c r="O518" s="1">
        <v>0</v>
      </c>
      <c r="P518" s="1">
        <v>0.349999999999997</v>
      </c>
      <c r="Q518" s="109">
        <f t="shared" si="7"/>
        <v>0</v>
      </c>
    </row>
    <row r="519" spans="4:17" ht="12">
      <c r="D519">
        <v>0.65</v>
      </c>
      <c r="E519">
        <v>0</v>
      </c>
      <c r="F519">
        <v>0</v>
      </c>
      <c r="G519">
        <v>0.65</v>
      </c>
      <c r="M519" s="1">
        <v>0.719999999999997</v>
      </c>
      <c r="N519" s="1">
        <v>0</v>
      </c>
      <c r="O519" s="1">
        <v>0</v>
      </c>
      <c r="P519" s="1">
        <v>0.719999999999997</v>
      </c>
      <c r="Q519" s="109">
        <f t="shared" si="7"/>
        <v>0</v>
      </c>
    </row>
    <row r="520" spans="4:17" ht="12">
      <c r="D520">
        <v>0.91</v>
      </c>
      <c r="E520">
        <v>0</v>
      </c>
      <c r="F520">
        <v>0</v>
      </c>
      <c r="G520">
        <v>0.91</v>
      </c>
      <c r="M520" s="1">
        <v>1.3</v>
      </c>
      <c r="N520" s="1">
        <v>0</v>
      </c>
      <c r="O520" s="1">
        <v>0</v>
      </c>
      <c r="P520" s="1">
        <v>1.3</v>
      </c>
      <c r="Q520" s="109">
        <f t="shared" si="7"/>
        <v>0</v>
      </c>
    </row>
    <row r="521" spans="4:17" ht="12">
      <c r="D521">
        <v>2.16999999999999</v>
      </c>
      <c r="E521">
        <v>0</v>
      </c>
      <c r="F521">
        <v>0</v>
      </c>
      <c r="G521">
        <v>2.16999999999999</v>
      </c>
      <c r="M521" s="1">
        <v>1.55</v>
      </c>
      <c r="N521" s="1">
        <v>0</v>
      </c>
      <c r="O521" s="1">
        <v>0</v>
      </c>
      <c r="P521" s="1">
        <v>1.55</v>
      </c>
      <c r="Q521" s="109">
        <f t="shared" si="7"/>
        <v>0</v>
      </c>
    </row>
    <row r="522" spans="4:17" ht="12">
      <c r="D522">
        <v>0.479999999999998</v>
      </c>
      <c r="E522">
        <v>0</v>
      </c>
      <c r="F522">
        <v>0</v>
      </c>
      <c r="G522">
        <v>0.479999999999998</v>
      </c>
      <c r="M522" s="1">
        <v>0.979999999999997</v>
      </c>
      <c r="N522" s="1">
        <v>0</v>
      </c>
      <c r="O522" s="1">
        <v>0</v>
      </c>
      <c r="P522" s="1">
        <v>0.979999999999997</v>
      </c>
      <c r="Q522" s="109">
        <f aca="true" t="shared" si="8" ref="Q522:Q585">M522-P522</f>
        <v>0</v>
      </c>
    </row>
    <row r="523" spans="4:17" ht="12">
      <c r="D523">
        <v>1.32</v>
      </c>
      <c r="E523">
        <v>0</v>
      </c>
      <c r="F523">
        <v>0</v>
      </c>
      <c r="G523">
        <v>1.32</v>
      </c>
      <c r="M523" s="1">
        <v>0.719999999999997</v>
      </c>
      <c r="N523" s="1">
        <v>0</v>
      </c>
      <c r="O523" s="1">
        <v>0</v>
      </c>
      <c r="P523" s="1">
        <v>0.719999999999997</v>
      </c>
      <c r="Q523" s="109">
        <f t="shared" si="8"/>
        <v>0</v>
      </c>
    </row>
    <row r="524" spans="4:17" ht="12">
      <c r="D524">
        <v>0.5</v>
      </c>
      <c r="E524">
        <v>0</v>
      </c>
      <c r="F524">
        <v>0</v>
      </c>
      <c r="G524">
        <v>0.5</v>
      </c>
      <c r="M524" s="1">
        <v>1.42999999999998</v>
      </c>
      <c r="N524" s="1">
        <v>0</v>
      </c>
      <c r="O524" s="1">
        <v>0</v>
      </c>
      <c r="P524" s="1">
        <v>1.42999999999998</v>
      </c>
      <c r="Q524" s="109">
        <f t="shared" si="8"/>
        <v>0</v>
      </c>
    </row>
    <row r="525" spans="4:17" ht="12">
      <c r="D525">
        <v>1.12</v>
      </c>
      <c r="E525">
        <v>0</v>
      </c>
      <c r="F525">
        <v>0</v>
      </c>
      <c r="G525">
        <v>1.12</v>
      </c>
      <c r="M525" s="1">
        <v>1.89999999999997</v>
      </c>
      <c r="N525" s="1">
        <v>0</v>
      </c>
      <c r="O525" s="1">
        <v>0</v>
      </c>
      <c r="P525" s="1">
        <v>1.89999999999997</v>
      </c>
      <c r="Q525" s="109">
        <f t="shared" si="8"/>
        <v>0</v>
      </c>
    </row>
    <row r="526" spans="4:17" ht="12">
      <c r="D526">
        <v>1.06</v>
      </c>
      <c r="E526">
        <v>0</v>
      </c>
      <c r="F526">
        <v>0</v>
      </c>
      <c r="G526">
        <v>1.06</v>
      </c>
      <c r="M526" s="1">
        <v>0.32</v>
      </c>
      <c r="N526" s="1">
        <v>0</v>
      </c>
      <c r="O526" s="1">
        <v>0</v>
      </c>
      <c r="P526" s="1">
        <v>0.32</v>
      </c>
      <c r="Q526" s="109">
        <f t="shared" si="8"/>
        <v>0</v>
      </c>
    </row>
    <row r="527" spans="4:17" ht="12">
      <c r="D527">
        <v>0.829999999999998</v>
      </c>
      <c r="E527">
        <v>0</v>
      </c>
      <c r="F527">
        <v>0</v>
      </c>
      <c r="G527">
        <v>0.829999999999998</v>
      </c>
      <c r="M527" s="1">
        <v>1.47</v>
      </c>
      <c r="N527" s="1">
        <v>0</v>
      </c>
      <c r="O527" s="1">
        <v>0</v>
      </c>
      <c r="P527" s="1">
        <v>1.47</v>
      </c>
      <c r="Q527" s="109">
        <f t="shared" si="8"/>
        <v>0</v>
      </c>
    </row>
    <row r="528" spans="4:17" ht="12">
      <c r="D528">
        <v>0.46</v>
      </c>
      <c r="E528">
        <v>0</v>
      </c>
      <c r="F528">
        <v>0</v>
      </c>
      <c r="G528">
        <v>0.46</v>
      </c>
      <c r="M528" s="1">
        <v>1.96</v>
      </c>
      <c r="N528" s="1">
        <v>0</v>
      </c>
      <c r="O528" s="1">
        <v>0</v>
      </c>
      <c r="P528" s="1">
        <v>1.96</v>
      </c>
      <c r="Q528" s="109">
        <f t="shared" si="8"/>
        <v>0</v>
      </c>
    </row>
    <row r="529" spans="4:17" ht="12">
      <c r="D529">
        <v>1.8</v>
      </c>
      <c r="E529">
        <v>0</v>
      </c>
      <c r="F529">
        <v>0</v>
      </c>
      <c r="G529">
        <v>1.8</v>
      </c>
      <c r="M529" s="1">
        <v>0.56</v>
      </c>
      <c r="N529" s="1">
        <v>0</v>
      </c>
      <c r="O529" s="1">
        <v>0</v>
      </c>
      <c r="P529" s="1">
        <v>0.56</v>
      </c>
      <c r="Q529" s="109">
        <f t="shared" si="8"/>
        <v>0</v>
      </c>
    </row>
    <row r="530" spans="4:17" ht="12">
      <c r="D530">
        <v>2.12</v>
      </c>
      <c r="E530">
        <v>0</v>
      </c>
      <c r="F530">
        <v>0</v>
      </c>
      <c r="G530">
        <v>2.12</v>
      </c>
      <c r="M530" s="1">
        <v>1.24</v>
      </c>
      <c r="N530" s="1">
        <v>0</v>
      </c>
      <c r="O530" s="1">
        <v>0</v>
      </c>
      <c r="P530" s="1">
        <v>1.24</v>
      </c>
      <c r="Q530" s="109">
        <f t="shared" si="8"/>
        <v>0</v>
      </c>
    </row>
    <row r="531" spans="4:17" ht="12">
      <c r="D531">
        <v>2.27999999999999</v>
      </c>
      <c r="E531">
        <v>0</v>
      </c>
      <c r="F531">
        <v>0</v>
      </c>
      <c r="G531">
        <v>2.27999999999999</v>
      </c>
      <c r="M531" s="1">
        <v>1.46</v>
      </c>
      <c r="N531" s="1">
        <v>0</v>
      </c>
      <c r="O531" s="1">
        <v>0</v>
      </c>
      <c r="P531" s="1">
        <v>1.46</v>
      </c>
      <c r="Q531" s="109">
        <f t="shared" si="8"/>
        <v>0</v>
      </c>
    </row>
    <row r="532" spans="4:17" ht="12">
      <c r="D532">
        <v>2.43</v>
      </c>
      <c r="E532">
        <v>0</v>
      </c>
      <c r="F532">
        <v>0</v>
      </c>
      <c r="G532">
        <v>2.43</v>
      </c>
      <c r="M532" s="1">
        <v>1.35</v>
      </c>
      <c r="N532" s="1">
        <v>0</v>
      </c>
      <c r="O532" s="1">
        <v>0</v>
      </c>
      <c r="P532" s="1">
        <v>1.35</v>
      </c>
      <c r="Q532" s="109">
        <f t="shared" si="8"/>
        <v>0</v>
      </c>
    </row>
    <row r="533" spans="4:17" ht="12">
      <c r="D533">
        <v>2.12</v>
      </c>
      <c r="E533">
        <v>0</v>
      </c>
      <c r="F533">
        <v>0</v>
      </c>
      <c r="G533">
        <v>2.12</v>
      </c>
      <c r="M533" s="1">
        <v>1.1</v>
      </c>
      <c r="N533" s="1">
        <v>0</v>
      </c>
      <c r="O533" s="1">
        <v>0</v>
      </c>
      <c r="P533" s="1">
        <v>1.1</v>
      </c>
      <c r="Q533" s="109">
        <f t="shared" si="8"/>
        <v>0</v>
      </c>
    </row>
    <row r="534" spans="4:17" ht="12">
      <c r="D534">
        <v>1.42999999999998</v>
      </c>
      <c r="E534">
        <v>0</v>
      </c>
      <c r="F534">
        <v>0</v>
      </c>
      <c r="G534">
        <v>1.42999999999998</v>
      </c>
      <c r="M534" s="1">
        <v>0.409999999999997</v>
      </c>
      <c r="N534" s="1">
        <v>0</v>
      </c>
      <c r="O534" s="1">
        <v>0</v>
      </c>
      <c r="P534" s="1">
        <v>0.409999999999997</v>
      </c>
      <c r="Q534" s="109">
        <f t="shared" si="8"/>
        <v>0</v>
      </c>
    </row>
    <row r="535" spans="4:17" ht="12">
      <c r="D535">
        <v>0.78</v>
      </c>
      <c r="E535">
        <v>0</v>
      </c>
      <c r="F535">
        <v>0</v>
      </c>
      <c r="G535">
        <v>0.78</v>
      </c>
      <c r="M535" s="1">
        <v>2.00999999999999</v>
      </c>
      <c r="N535" s="1">
        <v>0</v>
      </c>
      <c r="O535" s="1">
        <v>0</v>
      </c>
      <c r="P535" s="1">
        <v>2.00999999999999</v>
      </c>
      <c r="Q535" s="109">
        <f t="shared" si="8"/>
        <v>0</v>
      </c>
    </row>
    <row r="536" spans="4:17" ht="12">
      <c r="D536">
        <v>0.51</v>
      </c>
      <c r="E536">
        <v>0</v>
      </c>
      <c r="F536">
        <v>0</v>
      </c>
      <c r="G536">
        <v>0.51</v>
      </c>
      <c r="M536" s="1">
        <v>1.09</v>
      </c>
      <c r="N536" s="1">
        <v>0</v>
      </c>
      <c r="O536" s="1">
        <v>0</v>
      </c>
      <c r="P536" s="1">
        <v>1.09</v>
      </c>
      <c r="Q536" s="109">
        <f t="shared" si="8"/>
        <v>0</v>
      </c>
    </row>
    <row r="537" spans="4:17" ht="12">
      <c r="D537">
        <v>0.949999999999998</v>
      </c>
      <c r="E537">
        <v>0</v>
      </c>
      <c r="F537">
        <v>0</v>
      </c>
      <c r="G537">
        <v>0.949999999999998</v>
      </c>
      <c r="M537" s="1">
        <v>1</v>
      </c>
      <c r="N537" s="1">
        <v>0</v>
      </c>
      <c r="O537" s="1">
        <v>0</v>
      </c>
      <c r="P537" s="1">
        <v>1</v>
      </c>
      <c r="Q537" s="109">
        <f t="shared" si="8"/>
        <v>0</v>
      </c>
    </row>
    <row r="538" spans="4:17" ht="12">
      <c r="D538">
        <v>5.16</v>
      </c>
      <c r="E538">
        <v>0</v>
      </c>
      <c r="F538">
        <v>0</v>
      </c>
      <c r="G538">
        <v>5.16</v>
      </c>
      <c r="M538" s="1">
        <v>2.64</v>
      </c>
      <c r="N538" s="1">
        <v>0</v>
      </c>
      <c r="O538" s="1">
        <v>0</v>
      </c>
      <c r="P538" s="1">
        <v>2.64</v>
      </c>
      <c r="Q538" s="109">
        <f t="shared" si="8"/>
        <v>0</v>
      </c>
    </row>
    <row r="539" spans="4:17" ht="12">
      <c r="D539">
        <v>0.62</v>
      </c>
      <c r="E539">
        <v>0</v>
      </c>
      <c r="F539">
        <v>0</v>
      </c>
      <c r="G539">
        <v>0.62</v>
      </c>
      <c r="M539" s="1">
        <v>0.969999999999997</v>
      </c>
      <c r="N539" s="1">
        <v>0</v>
      </c>
      <c r="O539" s="1">
        <v>0</v>
      </c>
      <c r="P539" s="1">
        <v>0.969999999999997</v>
      </c>
      <c r="Q539" s="109">
        <f t="shared" si="8"/>
        <v>0</v>
      </c>
    </row>
    <row r="540" spans="4:17" ht="12">
      <c r="D540">
        <v>0.27</v>
      </c>
      <c r="E540">
        <v>0</v>
      </c>
      <c r="F540">
        <v>0</v>
      </c>
      <c r="G540">
        <v>0.27</v>
      </c>
      <c r="M540" s="1">
        <v>1.37999999999997</v>
      </c>
      <c r="N540" s="1">
        <v>0</v>
      </c>
      <c r="O540" s="1">
        <v>0</v>
      </c>
      <c r="P540" s="1">
        <v>1.37</v>
      </c>
      <c r="Q540" s="109">
        <f t="shared" si="8"/>
        <v>0.00999999999996981</v>
      </c>
    </row>
    <row r="541" spans="4:17" ht="12">
      <c r="D541">
        <v>1.1</v>
      </c>
      <c r="E541">
        <v>0</v>
      </c>
      <c r="F541">
        <v>0</v>
      </c>
      <c r="G541">
        <v>1.1</v>
      </c>
      <c r="M541" s="1">
        <v>1.25</v>
      </c>
      <c r="N541" s="1">
        <v>0</v>
      </c>
      <c r="O541" s="1">
        <v>0</v>
      </c>
      <c r="P541" s="1">
        <v>1.25</v>
      </c>
      <c r="Q541" s="109">
        <f t="shared" si="8"/>
        <v>0</v>
      </c>
    </row>
    <row r="542" spans="4:17" ht="12">
      <c r="D542">
        <v>0.92</v>
      </c>
      <c r="E542">
        <v>0</v>
      </c>
      <c r="F542">
        <v>0</v>
      </c>
      <c r="G542">
        <v>0.92</v>
      </c>
      <c r="M542" s="1">
        <v>1.03</v>
      </c>
      <c r="N542" s="1">
        <v>0</v>
      </c>
      <c r="O542" s="1">
        <v>0</v>
      </c>
      <c r="P542" s="1">
        <v>1.03</v>
      </c>
      <c r="Q542" s="109">
        <f t="shared" si="8"/>
        <v>0</v>
      </c>
    </row>
    <row r="543" spans="4:17" ht="12">
      <c r="D543">
        <v>1.57</v>
      </c>
      <c r="E543">
        <v>0</v>
      </c>
      <c r="F543">
        <v>0</v>
      </c>
      <c r="G543">
        <v>1.57</v>
      </c>
      <c r="M543" s="1">
        <v>0.64</v>
      </c>
      <c r="N543" s="1">
        <v>0</v>
      </c>
      <c r="O543" s="1">
        <v>0</v>
      </c>
      <c r="P543" s="1">
        <v>0.64</v>
      </c>
      <c r="Q543" s="109">
        <f t="shared" si="8"/>
        <v>0</v>
      </c>
    </row>
    <row r="544" spans="4:17" ht="12">
      <c r="D544">
        <v>1.56</v>
      </c>
      <c r="E544">
        <v>0</v>
      </c>
      <c r="F544">
        <v>0</v>
      </c>
      <c r="G544">
        <v>1.56</v>
      </c>
      <c r="M544" s="1">
        <v>0.8</v>
      </c>
      <c r="N544" s="1">
        <v>0</v>
      </c>
      <c r="O544" s="1">
        <v>0</v>
      </c>
      <c r="P544" s="1">
        <v>0.8</v>
      </c>
      <c r="Q544" s="109">
        <f t="shared" si="8"/>
        <v>0</v>
      </c>
    </row>
    <row r="545" spans="4:17" ht="12">
      <c r="D545">
        <v>1.02</v>
      </c>
      <c r="E545">
        <v>0</v>
      </c>
      <c r="F545">
        <v>0</v>
      </c>
      <c r="G545">
        <v>1.02</v>
      </c>
      <c r="M545" s="1">
        <v>0.92</v>
      </c>
      <c r="N545" s="1">
        <v>0</v>
      </c>
      <c r="O545" s="1">
        <v>0</v>
      </c>
      <c r="P545" s="1">
        <v>0.92</v>
      </c>
      <c r="Q545" s="109">
        <f t="shared" si="8"/>
        <v>0</v>
      </c>
    </row>
    <row r="546" spans="4:17" ht="12">
      <c r="D546">
        <v>1.08</v>
      </c>
      <c r="E546">
        <v>0</v>
      </c>
      <c r="F546">
        <v>0</v>
      </c>
      <c r="G546">
        <v>1.08</v>
      </c>
      <c r="M546" s="1">
        <v>1.2</v>
      </c>
      <c r="N546" s="1">
        <v>0</v>
      </c>
      <c r="O546" s="1">
        <v>0</v>
      </c>
      <c r="P546" s="1">
        <v>1.2</v>
      </c>
      <c r="Q546" s="109">
        <f t="shared" si="8"/>
        <v>0</v>
      </c>
    </row>
    <row r="547" spans="4:17" ht="12">
      <c r="D547">
        <v>1.13999999999997</v>
      </c>
      <c r="E547">
        <v>0</v>
      </c>
      <c r="F547">
        <v>0</v>
      </c>
      <c r="G547">
        <v>1.13999999999997</v>
      </c>
      <c r="M547" s="1">
        <v>2.39999999999999</v>
      </c>
      <c r="N547" s="1">
        <v>0</v>
      </c>
      <c r="O547" s="1">
        <v>0</v>
      </c>
      <c r="P547" s="1">
        <v>2.39999999999999</v>
      </c>
      <c r="Q547" s="109">
        <f t="shared" si="8"/>
        <v>0</v>
      </c>
    </row>
    <row r="548" spans="4:17" ht="12">
      <c r="D548">
        <v>0.979999999999997</v>
      </c>
      <c r="E548">
        <v>0</v>
      </c>
      <c r="F548">
        <v>0</v>
      </c>
      <c r="G548">
        <v>0.979999999999997</v>
      </c>
      <c r="M548" s="1">
        <v>0.5</v>
      </c>
      <c r="N548" s="1">
        <v>0</v>
      </c>
      <c r="O548" s="1">
        <v>0</v>
      </c>
      <c r="P548" s="1">
        <v>0.5</v>
      </c>
      <c r="Q548" s="109">
        <f t="shared" si="8"/>
        <v>0</v>
      </c>
    </row>
    <row r="549" spans="4:17" ht="12">
      <c r="D549">
        <v>0.91</v>
      </c>
      <c r="E549">
        <v>0</v>
      </c>
      <c r="F549">
        <v>0</v>
      </c>
      <c r="G549">
        <v>0.91</v>
      </c>
      <c r="M549" s="1">
        <v>2.6</v>
      </c>
      <c r="N549" s="1">
        <v>0</v>
      </c>
      <c r="O549" s="1">
        <v>0</v>
      </c>
      <c r="P549" s="1">
        <v>2.6</v>
      </c>
      <c r="Q549" s="109">
        <f t="shared" si="8"/>
        <v>0</v>
      </c>
    </row>
    <row r="550" spans="4:17" ht="12">
      <c r="D550">
        <v>1.39999999999997</v>
      </c>
      <c r="E550">
        <v>0</v>
      </c>
      <c r="F550">
        <v>0</v>
      </c>
      <c r="G550">
        <v>1.39999999999997</v>
      </c>
      <c r="M550" s="1">
        <v>2.24</v>
      </c>
      <c r="N550" s="1">
        <v>0</v>
      </c>
      <c r="O550" s="1">
        <v>0</v>
      </c>
      <c r="P550" s="1">
        <v>2.24</v>
      </c>
      <c r="Q550" s="109">
        <f t="shared" si="8"/>
        <v>0</v>
      </c>
    </row>
    <row r="551" spans="4:17" ht="12">
      <c r="D551">
        <v>0.429999999999997</v>
      </c>
      <c r="E551">
        <v>0</v>
      </c>
      <c r="F551">
        <v>0</v>
      </c>
      <c r="G551">
        <v>0.429999999999997</v>
      </c>
      <c r="M551" s="1">
        <v>1.77</v>
      </c>
      <c r="N551" s="1">
        <v>0</v>
      </c>
      <c r="O551" s="1">
        <v>0</v>
      </c>
      <c r="P551" s="1">
        <v>1.77</v>
      </c>
      <c r="Q551" s="109">
        <f t="shared" si="8"/>
        <v>0</v>
      </c>
    </row>
    <row r="552" spans="4:17" ht="12">
      <c r="D552">
        <v>3.37999999999999</v>
      </c>
      <c r="E552">
        <v>0</v>
      </c>
      <c r="F552">
        <v>0</v>
      </c>
      <c r="G552">
        <v>3.37</v>
      </c>
      <c r="M552" s="1">
        <v>0.23</v>
      </c>
      <c r="N552" s="1">
        <v>0</v>
      </c>
      <c r="O552" s="1">
        <v>0</v>
      </c>
      <c r="P552" s="1">
        <v>0.23</v>
      </c>
      <c r="Q552" s="109">
        <f t="shared" si="8"/>
        <v>0</v>
      </c>
    </row>
    <row r="553" spans="4:17" ht="12">
      <c r="D553">
        <v>1.23</v>
      </c>
      <c r="E553">
        <v>0</v>
      </c>
      <c r="F553">
        <v>0</v>
      </c>
      <c r="G553">
        <v>1.23</v>
      </c>
      <c r="M553" s="1">
        <v>1.7</v>
      </c>
      <c r="N553" s="1">
        <v>0</v>
      </c>
      <c r="O553" s="1">
        <v>0</v>
      </c>
      <c r="P553" s="1">
        <v>1.7</v>
      </c>
      <c r="Q553" s="109">
        <f t="shared" si="8"/>
        <v>0</v>
      </c>
    </row>
    <row r="554" spans="4:17" ht="12">
      <c r="D554">
        <v>0.8</v>
      </c>
      <c r="E554">
        <v>0</v>
      </c>
      <c r="F554">
        <v>0</v>
      </c>
      <c r="G554">
        <v>0.8</v>
      </c>
      <c r="M554" s="1">
        <v>0.599999999999997</v>
      </c>
      <c r="N554" s="1">
        <v>0</v>
      </c>
      <c r="O554" s="1">
        <v>0</v>
      </c>
      <c r="P554" s="1">
        <v>0.599999999999997</v>
      </c>
      <c r="Q554" s="109">
        <f t="shared" si="8"/>
        <v>0</v>
      </c>
    </row>
    <row r="555" spans="4:17" ht="12">
      <c r="D555">
        <v>1.88999999999997</v>
      </c>
      <c r="E555">
        <v>0</v>
      </c>
      <c r="F555">
        <v>0</v>
      </c>
      <c r="G555">
        <v>1.88999999999997</v>
      </c>
      <c r="M555" s="1">
        <v>5.44</v>
      </c>
      <c r="N555" s="1">
        <v>0</v>
      </c>
      <c r="O555" s="1">
        <v>0</v>
      </c>
      <c r="P555" s="1">
        <v>5.42999999999998</v>
      </c>
      <c r="Q555" s="109">
        <f t="shared" si="8"/>
        <v>0.010000000000020215</v>
      </c>
    </row>
    <row r="556" spans="4:17" ht="12">
      <c r="D556">
        <v>1.3</v>
      </c>
      <c r="E556">
        <v>0</v>
      </c>
      <c r="F556">
        <v>0</v>
      </c>
      <c r="G556">
        <v>1.3</v>
      </c>
      <c r="M556" s="1">
        <v>2.49</v>
      </c>
      <c r="N556" s="1">
        <v>0</v>
      </c>
      <c r="O556" s="1">
        <v>0</v>
      </c>
      <c r="P556" s="1">
        <v>2.49</v>
      </c>
      <c r="Q556" s="109">
        <f t="shared" si="8"/>
        <v>0</v>
      </c>
    </row>
    <row r="557" spans="4:17" ht="12">
      <c r="D557">
        <v>0.469999999999997</v>
      </c>
      <c r="E557">
        <v>0</v>
      </c>
      <c r="F557">
        <v>0</v>
      </c>
      <c r="G557">
        <v>0.469999999999997</v>
      </c>
      <c r="M557" s="1">
        <v>0.359999999999997</v>
      </c>
      <c r="N557" s="1">
        <v>0</v>
      </c>
      <c r="O557" s="1">
        <v>0</v>
      </c>
      <c r="P557" s="1">
        <v>0.359999999999997</v>
      </c>
      <c r="Q557" s="109">
        <f t="shared" si="8"/>
        <v>0</v>
      </c>
    </row>
    <row r="558" spans="4:17" ht="12">
      <c r="D558">
        <v>1.95</v>
      </c>
      <c r="E558">
        <v>0</v>
      </c>
      <c r="F558">
        <v>0</v>
      </c>
      <c r="G558">
        <v>1.95</v>
      </c>
      <c r="M558" s="1">
        <v>3.06</v>
      </c>
      <c r="N558" s="1">
        <v>0</v>
      </c>
      <c r="O558" s="1">
        <v>0</v>
      </c>
      <c r="P558" s="1">
        <v>3.06</v>
      </c>
      <c r="Q558" s="109">
        <f t="shared" si="8"/>
        <v>0</v>
      </c>
    </row>
    <row r="559" spans="4:17" ht="12">
      <c r="D559">
        <v>1.72</v>
      </c>
      <c r="E559">
        <v>0</v>
      </c>
      <c r="F559">
        <v>0</v>
      </c>
      <c r="G559">
        <v>1.72</v>
      </c>
      <c r="M559" s="1">
        <v>2.08</v>
      </c>
      <c r="N559" s="1">
        <v>0</v>
      </c>
      <c r="O559" s="1">
        <v>0</v>
      </c>
      <c r="P559" s="1">
        <v>2.08</v>
      </c>
      <c r="Q559" s="109">
        <f t="shared" si="8"/>
        <v>0</v>
      </c>
    </row>
    <row r="560" spans="4:17" ht="12">
      <c r="D560">
        <v>1.26</v>
      </c>
      <c r="E560">
        <v>0</v>
      </c>
      <c r="F560">
        <v>0</v>
      </c>
      <c r="G560">
        <v>1.26</v>
      </c>
      <c r="M560" s="1">
        <v>0.19</v>
      </c>
      <c r="N560" s="1">
        <v>0</v>
      </c>
      <c r="O560" s="1">
        <v>0</v>
      </c>
      <c r="P560" s="1">
        <v>0.19</v>
      </c>
      <c r="Q560" s="109">
        <f t="shared" si="8"/>
        <v>0</v>
      </c>
    </row>
    <row r="561" spans="4:17" ht="12">
      <c r="D561">
        <v>1.75</v>
      </c>
      <c r="E561">
        <v>0</v>
      </c>
      <c r="F561">
        <v>0</v>
      </c>
      <c r="G561">
        <v>1.75</v>
      </c>
      <c r="M561" s="1">
        <v>2.50999999999999</v>
      </c>
      <c r="N561" s="1">
        <v>0</v>
      </c>
      <c r="O561" s="1">
        <v>0</v>
      </c>
      <c r="P561" s="1">
        <v>2.50999999999999</v>
      </c>
      <c r="Q561" s="109">
        <f t="shared" si="8"/>
        <v>0</v>
      </c>
    </row>
    <row r="562" spans="4:17" ht="12">
      <c r="D562">
        <v>1.5</v>
      </c>
      <c r="E562">
        <v>0</v>
      </c>
      <c r="F562">
        <v>0</v>
      </c>
      <c r="G562">
        <v>1.5</v>
      </c>
      <c r="M562" s="1">
        <v>1.1</v>
      </c>
      <c r="N562" s="1">
        <v>0</v>
      </c>
      <c r="O562" s="1">
        <v>0</v>
      </c>
      <c r="P562" s="1">
        <v>1.1</v>
      </c>
      <c r="Q562" s="109">
        <f t="shared" si="8"/>
        <v>0</v>
      </c>
    </row>
    <row r="563" spans="4:17" ht="12">
      <c r="D563">
        <v>0.9</v>
      </c>
      <c r="E563">
        <v>0</v>
      </c>
      <c r="F563">
        <v>0</v>
      </c>
      <c r="G563">
        <v>0.9</v>
      </c>
      <c r="M563" s="1">
        <v>0.699999999999997</v>
      </c>
      <c r="N563" s="1">
        <v>0</v>
      </c>
      <c r="O563" s="1">
        <v>0</v>
      </c>
      <c r="P563" s="1">
        <v>0.699999999999997</v>
      </c>
      <c r="Q563" s="109">
        <f t="shared" si="8"/>
        <v>0</v>
      </c>
    </row>
    <row r="564" spans="4:17" ht="12">
      <c r="D564">
        <v>1.5</v>
      </c>
      <c r="E564">
        <v>0</v>
      </c>
      <c r="F564">
        <v>0</v>
      </c>
      <c r="G564">
        <v>1.5</v>
      </c>
      <c r="M564" s="1">
        <v>0.959999999999997</v>
      </c>
      <c r="N564" s="1">
        <v>0</v>
      </c>
      <c r="O564" s="1">
        <v>0</v>
      </c>
      <c r="P564" s="1">
        <v>0.959999999999997</v>
      </c>
      <c r="Q564" s="109">
        <f t="shared" si="8"/>
        <v>0</v>
      </c>
    </row>
    <row r="565" spans="4:17" ht="12">
      <c r="D565">
        <v>0.859999999999997</v>
      </c>
      <c r="E565">
        <v>0</v>
      </c>
      <c r="F565">
        <v>0</v>
      </c>
      <c r="G565">
        <v>0.859999999999997</v>
      </c>
      <c r="M565" s="1">
        <v>1.05</v>
      </c>
      <c r="N565" s="1">
        <v>0</v>
      </c>
      <c r="O565" s="1">
        <v>0</v>
      </c>
      <c r="P565" s="1">
        <v>1.05</v>
      </c>
      <c r="Q565" s="109">
        <f t="shared" si="8"/>
        <v>0</v>
      </c>
    </row>
    <row r="566" spans="4:17" ht="12">
      <c r="D566">
        <v>1.15999999999997</v>
      </c>
      <c r="E566">
        <v>0</v>
      </c>
      <c r="F566">
        <v>0</v>
      </c>
      <c r="G566">
        <v>1.15999999999997</v>
      </c>
      <c r="M566" s="1">
        <v>2.08</v>
      </c>
      <c r="N566" s="1">
        <v>0</v>
      </c>
      <c r="O566" s="1">
        <v>0</v>
      </c>
      <c r="P566" s="1">
        <v>2.08999999999999</v>
      </c>
      <c r="Q566" s="109">
        <f t="shared" si="8"/>
        <v>-0.009999999999990017</v>
      </c>
    </row>
    <row r="567" spans="4:17" ht="12">
      <c r="D567">
        <v>0.56</v>
      </c>
      <c r="E567">
        <v>0</v>
      </c>
      <c r="F567">
        <v>0</v>
      </c>
      <c r="G567">
        <v>0.56</v>
      </c>
      <c r="M567" s="1">
        <v>1.5</v>
      </c>
      <c r="N567" s="1">
        <v>0</v>
      </c>
      <c r="O567" s="1">
        <v>0</v>
      </c>
      <c r="P567" s="1">
        <v>1.5</v>
      </c>
      <c r="Q567" s="109">
        <f t="shared" si="8"/>
        <v>0</v>
      </c>
    </row>
    <row r="568" spans="4:17" ht="12">
      <c r="D568">
        <v>1.95</v>
      </c>
      <c r="E568">
        <v>0</v>
      </c>
      <c r="F568">
        <v>0</v>
      </c>
      <c r="G568">
        <v>1.95</v>
      </c>
      <c r="M568" s="1">
        <v>0.979999999999997</v>
      </c>
      <c r="N568" s="1">
        <v>0</v>
      </c>
      <c r="O568" s="1">
        <v>0</v>
      </c>
      <c r="P568" s="1">
        <v>0.979999999999997</v>
      </c>
      <c r="Q568" s="109">
        <f t="shared" si="8"/>
        <v>0</v>
      </c>
    </row>
    <row r="569" spans="4:17" ht="12">
      <c r="D569">
        <v>0.22</v>
      </c>
      <c r="E569">
        <v>0</v>
      </c>
      <c r="F569">
        <v>0</v>
      </c>
      <c r="G569">
        <v>0.22</v>
      </c>
      <c r="M569" s="1">
        <v>1.16999999999997</v>
      </c>
      <c r="N569" s="1">
        <v>0</v>
      </c>
      <c r="O569" s="1">
        <v>0</v>
      </c>
      <c r="P569" s="1">
        <v>1.16999999999997</v>
      </c>
      <c r="Q569" s="109">
        <f t="shared" si="8"/>
        <v>0</v>
      </c>
    </row>
    <row r="570" spans="4:17" ht="12">
      <c r="D570">
        <v>0.56</v>
      </c>
      <c r="E570">
        <v>0</v>
      </c>
      <c r="F570">
        <v>0</v>
      </c>
      <c r="G570">
        <v>0.56</v>
      </c>
      <c r="M570" s="1">
        <v>3.52999999999999</v>
      </c>
      <c r="N570" s="1">
        <v>0</v>
      </c>
      <c r="O570" s="1">
        <v>0</v>
      </c>
      <c r="P570" s="1">
        <v>3.54999999999999</v>
      </c>
      <c r="Q570" s="109">
        <f t="shared" si="8"/>
        <v>-0.020000000000000018</v>
      </c>
    </row>
    <row r="571" spans="4:17" ht="12">
      <c r="D571">
        <v>0.39</v>
      </c>
      <c r="E571">
        <v>0</v>
      </c>
      <c r="F571">
        <v>0</v>
      </c>
      <c r="G571">
        <v>0.39</v>
      </c>
      <c r="M571" s="1">
        <v>1</v>
      </c>
      <c r="N571" s="1">
        <v>0</v>
      </c>
      <c r="O571" s="1">
        <v>0</v>
      </c>
      <c r="P571" s="1">
        <v>1</v>
      </c>
      <c r="Q571" s="109">
        <f t="shared" si="8"/>
        <v>0</v>
      </c>
    </row>
    <row r="572" spans="4:17" ht="12">
      <c r="D572">
        <v>1.5</v>
      </c>
      <c r="E572">
        <v>0</v>
      </c>
      <c r="F572">
        <v>0</v>
      </c>
      <c r="G572">
        <v>1.5</v>
      </c>
      <c r="M572" s="1">
        <v>2.39999999999999</v>
      </c>
      <c r="N572" s="1">
        <v>0</v>
      </c>
      <c r="O572" s="1">
        <v>0</v>
      </c>
      <c r="P572" s="1">
        <v>2.39999999999999</v>
      </c>
      <c r="Q572" s="109">
        <f t="shared" si="8"/>
        <v>0</v>
      </c>
    </row>
    <row r="573" spans="4:17" ht="12">
      <c r="D573">
        <v>1</v>
      </c>
      <c r="E573">
        <v>0</v>
      </c>
      <c r="F573">
        <v>0</v>
      </c>
      <c r="G573">
        <v>1</v>
      </c>
      <c r="M573" s="1">
        <v>1.71</v>
      </c>
      <c r="N573" s="1">
        <v>0</v>
      </c>
      <c r="O573" s="1">
        <v>0</v>
      </c>
      <c r="P573" s="1">
        <v>1.71</v>
      </c>
      <c r="Q573" s="109">
        <f t="shared" si="8"/>
        <v>0</v>
      </c>
    </row>
    <row r="574" spans="4:17" ht="12">
      <c r="D574">
        <v>1.32</v>
      </c>
      <c r="E574">
        <v>0</v>
      </c>
      <c r="F574">
        <v>0</v>
      </c>
      <c r="G574">
        <v>1.32</v>
      </c>
      <c r="M574" s="1">
        <v>1.5</v>
      </c>
      <c r="N574" s="1">
        <v>0</v>
      </c>
      <c r="O574" s="1">
        <v>0</v>
      </c>
      <c r="P574" s="1">
        <v>1.5</v>
      </c>
      <c r="Q574" s="109">
        <f t="shared" si="8"/>
        <v>0</v>
      </c>
    </row>
    <row r="575" spans="4:17" ht="12">
      <c r="D575">
        <v>1.43999999999999</v>
      </c>
      <c r="E575">
        <v>0</v>
      </c>
      <c r="F575">
        <v>0</v>
      </c>
      <c r="G575">
        <v>1.43999999999999</v>
      </c>
      <c r="M575" s="1">
        <v>2.02</v>
      </c>
      <c r="N575" s="1">
        <v>0</v>
      </c>
      <c r="O575" s="1">
        <v>0</v>
      </c>
      <c r="P575" s="1">
        <v>2.02</v>
      </c>
      <c r="Q575" s="109">
        <f t="shared" si="8"/>
        <v>0</v>
      </c>
    </row>
    <row r="576" spans="4:17" ht="12">
      <c r="D576">
        <v>2.00999999999999</v>
      </c>
      <c r="E576">
        <v>0</v>
      </c>
      <c r="F576">
        <v>0</v>
      </c>
      <c r="G576">
        <v>2.00999999999999</v>
      </c>
      <c r="M576" s="1">
        <v>2.29999999999999</v>
      </c>
      <c r="N576" s="1">
        <v>0</v>
      </c>
      <c r="O576" s="1">
        <v>0</v>
      </c>
      <c r="P576" s="1">
        <v>2.29999999999999</v>
      </c>
      <c r="Q576" s="109">
        <f t="shared" si="8"/>
        <v>0</v>
      </c>
    </row>
    <row r="577" spans="4:17" ht="12">
      <c r="D577">
        <v>1</v>
      </c>
      <c r="E577">
        <v>0</v>
      </c>
      <c r="F577">
        <v>0</v>
      </c>
      <c r="G577">
        <v>1</v>
      </c>
      <c r="M577" s="1">
        <v>2.5</v>
      </c>
      <c r="N577" s="1">
        <v>0</v>
      </c>
      <c r="O577" s="1">
        <v>0</v>
      </c>
      <c r="P577" s="1">
        <v>2.58999999999999</v>
      </c>
      <c r="Q577" s="109">
        <f t="shared" si="8"/>
        <v>-0.08999999999999009</v>
      </c>
    </row>
    <row r="578" spans="4:17" ht="12">
      <c r="D578">
        <v>2</v>
      </c>
      <c r="E578">
        <v>0</v>
      </c>
      <c r="F578">
        <v>0</v>
      </c>
      <c r="G578">
        <v>2</v>
      </c>
      <c r="M578" s="1">
        <v>2.14</v>
      </c>
      <c r="N578" s="1">
        <v>0</v>
      </c>
      <c r="O578" s="1">
        <v>0</v>
      </c>
      <c r="P578" s="1">
        <v>2.14</v>
      </c>
      <c r="Q578" s="109">
        <f t="shared" si="8"/>
        <v>0</v>
      </c>
    </row>
    <row r="579" spans="4:17" ht="12">
      <c r="D579">
        <v>1.6</v>
      </c>
      <c r="E579">
        <v>0</v>
      </c>
      <c r="F579">
        <v>0</v>
      </c>
      <c r="G579">
        <v>1.6</v>
      </c>
      <c r="M579" s="1">
        <v>0.9</v>
      </c>
      <c r="N579" s="1">
        <v>0</v>
      </c>
      <c r="O579" s="1">
        <v>0</v>
      </c>
      <c r="P579" s="1">
        <v>0.9</v>
      </c>
      <c r="Q579" s="109">
        <f t="shared" si="8"/>
        <v>0</v>
      </c>
    </row>
    <row r="580" spans="4:17" ht="12">
      <c r="D580">
        <v>0.969999999999997</v>
      </c>
      <c r="E580">
        <v>0</v>
      </c>
      <c r="F580">
        <v>0</v>
      </c>
      <c r="G580">
        <v>0.969999999999997</v>
      </c>
      <c r="M580" s="1">
        <v>2.1</v>
      </c>
      <c r="N580" s="1">
        <v>0</v>
      </c>
      <c r="O580" s="1">
        <v>0</v>
      </c>
      <c r="P580" s="1">
        <v>2.1</v>
      </c>
      <c r="Q580" s="109">
        <f t="shared" si="8"/>
        <v>0</v>
      </c>
    </row>
    <row r="581" spans="4:17" ht="12">
      <c r="D581">
        <v>2.10999999999999</v>
      </c>
      <c r="E581">
        <v>0</v>
      </c>
      <c r="F581">
        <v>0</v>
      </c>
      <c r="G581">
        <v>2.10999999999999</v>
      </c>
      <c r="M581" s="1">
        <v>1.1</v>
      </c>
      <c r="N581" s="1">
        <v>0</v>
      </c>
      <c r="O581" s="1">
        <v>0</v>
      </c>
      <c r="P581" s="1">
        <v>1.1</v>
      </c>
      <c r="Q581" s="109">
        <f t="shared" si="8"/>
        <v>0</v>
      </c>
    </row>
    <row r="582" spans="4:17" ht="12">
      <c r="D582">
        <v>0.75</v>
      </c>
      <c r="E582">
        <v>0</v>
      </c>
      <c r="F582">
        <v>0</v>
      </c>
      <c r="G582">
        <v>0.75</v>
      </c>
      <c r="M582" s="1">
        <v>2.64</v>
      </c>
      <c r="N582" s="1">
        <v>0</v>
      </c>
      <c r="O582" s="1">
        <v>0</v>
      </c>
      <c r="P582" s="1">
        <v>2.87999999999999</v>
      </c>
      <c r="Q582" s="109">
        <f t="shared" si="8"/>
        <v>-0.23999999999999</v>
      </c>
    </row>
    <row r="583" spans="4:17" ht="12">
      <c r="D583">
        <v>1.3</v>
      </c>
      <c r="E583">
        <v>0</v>
      </c>
      <c r="F583">
        <v>0</v>
      </c>
      <c r="G583">
        <v>1.3</v>
      </c>
      <c r="M583" s="1">
        <v>2.6</v>
      </c>
      <c r="N583" s="1">
        <v>0</v>
      </c>
      <c r="O583" s="1">
        <v>0</v>
      </c>
      <c r="P583" s="1">
        <v>2.58999999999999</v>
      </c>
      <c r="Q583" s="109">
        <f t="shared" si="8"/>
        <v>0.010000000000010001</v>
      </c>
    </row>
    <row r="584" spans="4:17" ht="12">
      <c r="D584">
        <v>0.65</v>
      </c>
      <c r="E584">
        <v>0</v>
      </c>
      <c r="F584">
        <v>0</v>
      </c>
      <c r="G584">
        <v>0.65</v>
      </c>
      <c r="M584" s="1">
        <v>1.5</v>
      </c>
      <c r="N584" s="1">
        <v>0</v>
      </c>
      <c r="O584" s="1">
        <v>0</v>
      </c>
      <c r="P584" s="1">
        <v>1.62999999999998</v>
      </c>
      <c r="Q584" s="109">
        <f t="shared" si="8"/>
        <v>-0.1299999999999799</v>
      </c>
    </row>
    <row r="585" spans="4:17" ht="12">
      <c r="D585">
        <v>1.55</v>
      </c>
      <c r="E585">
        <v>0</v>
      </c>
      <c r="F585">
        <v>0</v>
      </c>
      <c r="G585">
        <v>1.55</v>
      </c>
      <c r="M585" s="1">
        <v>2.5</v>
      </c>
      <c r="N585" s="1">
        <v>0</v>
      </c>
      <c r="O585" s="1">
        <v>0</v>
      </c>
      <c r="P585" s="1">
        <v>2.66999999999999</v>
      </c>
      <c r="Q585" s="109">
        <f t="shared" si="8"/>
        <v>-0.16999999999999016</v>
      </c>
    </row>
    <row r="586" spans="4:17" ht="12">
      <c r="D586">
        <v>1.3</v>
      </c>
      <c r="E586">
        <v>0</v>
      </c>
      <c r="F586">
        <v>0</v>
      </c>
      <c r="G586">
        <v>1.3</v>
      </c>
      <c r="M586" s="1">
        <v>2.2</v>
      </c>
      <c r="N586" s="1">
        <v>0</v>
      </c>
      <c r="O586" s="1">
        <v>0</v>
      </c>
      <c r="P586" s="1">
        <v>2.2</v>
      </c>
      <c r="Q586" s="109">
        <f aca="true" t="shared" si="9" ref="Q586:Q599">M586-P586</f>
        <v>0</v>
      </c>
    </row>
    <row r="587" spans="4:17" ht="12">
      <c r="D587">
        <v>1.5</v>
      </c>
      <c r="E587">
        <v>0</v>
      </c>
      <c r="F587">
        <v>0</v>
      </c>
      <c r="G587">
        <v>1.5</v>
      </c>
      <c r="M587" s="1">
        <v>0.599999999999998</v>
      </c>
      <c r="N587" s="1">
        <v>0</v>
      </c>
      <c r="O587" s="1">
        <v>0</v>
      </c>
      <c r="P587" s="1">
        <v>0.599999999999998</v>
      </c>
      <c r="Q587" s="109">
        <f t="shared" si="9"/>
        <v>0</v>
      </c>
    </row>
    <row r="588" spans="4:17" ht="12">
      <c r="D588">
        <v>2.29999999999999</v>
      </c>
      <c r="E588">
        <v>0</v>
      </c>
      <c r="F588">
        <v>0</v>
      </c>
      <c r="G588">
        <v>2.29999999999999</v>
      </c>
      <c r="M588" s="1">
        <v>3.02999999999999</v>
      </c>
      <c r="N588" s="1">
        <v>0</v>
      </c>
      <c r="O588" s="1">
        <v>0</v>
      </c>
      <c r="P588" s="1">
        <v>3.02999999999999</v>
      </c>
      <c r="Q588" s="109">
        <f t="shared" si="9"/>
        <v>0</v>
      </c>
    </row>
    <row r="589" spans="4:17" ht="12">
      <c r="D589">
        <v>1.1</v>
      </c>
      <c r="E589">
        <v>0</v>
      </c>
      <c r="F589">
        <v>0</v>
      </c>
      <c r="G589">
        <v>1.1</v>
      </c>
      <c r="M589" s="1">
        <v>1.2</v>
      </c>
      <c r="N589" s="1">
        <v>0</v>
      </c>
      <c r="O589" s="1">
        <v>0</v>
      </c>
      <c r="P589" s="1">
        <v>1.2</v>
      </c>
      <c r="Q589" s="109">
        <f t="shared" si="9"/>
        <v>0</v>
      </c>
    </row>
    <row r="590" spans="4:17" ht="12">
      <c r="D590">
        <v>0.66</v>
      </c>
      <c r="E590">
        <v>0</v>
      </c>
      <c r="F590">
        <v>0</v>
      </c>
      <c r="G590">
        <v>0.66</v>
      </c>
      <c r="M590" s="1">
        <v>1.5</v>
      </c>
      <c r="N590" s="1">
        <v>0</v>
      </c>
      <c r="O590" s="1">
        <v>0</v>
      </c>
      <c r="P590" s="1">
        <v>1.5</v>
      </c>
      <c r="Q590" s="109">
        <f t="shared" si="9"/>
        <v>0</v>
      </c>
    </row>
    <row r="591" spans="4:17" ht="12">
      <c r="D591">
        <v>1.62</v>
      </c>
      <c r="E591">
        <v>0</v>
      </c>
      <c r="F591">
        <v>0</v>
      </c>
      <c r="G591">
        <v>1.62</v>
      </c>
      <c r="M591" s="1">
        <v>2</v>
      </c>
      <c r="N591" s="1">
        <v>0</v>
      </c>
      <c r="O591" s="1">
        <v>0</v>
      </c>
      <c r="P591" s="1">
        <v>2</v>
      </c>
      <c r="Q591" s="109">
        <f t="shared" si="9"/>
        <v>0</v>
      </c>
    </row>
    <row r="592" spans="4:17" ht="12">
      <c r="D592">
        <v>1.90999999999997</v>
      </c>
      <c r="E592">
        <v>0</v>
      </c>
      <c r="F592">
        <v>0</v>
      </c>
      <c r="G592">
        <v>1.90999999999997</v>
      </c>
      <c r="M592" s="1">
        <v>2.2</v>
      </c>
      <c r="N592" s="1">
        <v>0</v>
      </c>
      <c r="O592" s="1">
        <v>0</v>
      </c>
      <c r="P592" s="1">
        <v>2.2</v>
      </c>
      <c r="Q592" s="109">
        <f t="shared" si="9"/>
        <v>0</v>
      </c>
    </row>
    <row r="593" spans="4:17" ht="12">
      <c r="D593">
        <v>1.8</v>
      </c>
      <c r="E593">
        <v>0</v>
      </c>
      <c r="F593">
        <v>0</v>
      </c>
      <c r="G593">
        <v>1.8</v>
      </c>
      <c r="M593" s="1">
        <v>2.5</v>
      </c>
      <c r="N593" s="1">
        <v>0</v>
      </c>
      <c r="O593" s="1">
        <v>0</v>
      </c>
      <c r="P593" s="1">
        <v>2.50999999999999</v>
      </c>
      <c r="Q593" s="109">
        <f t="shared" si="9"/>
        <v>-0.009999999999990017</v>
      </c>
    </row>
    <row r="594" spans="4:17" ht="12">
      <c r="D594">
        <v>0.8</v>
      </c>
      <c r="E594">
        <v>0</v>
      </c>
      <c r="F594">
        <v>0</v>
      </c>
      <c r="G594">
        <v>0.8</v>
      </c>
      <c r="M594" s="1">
        <v>2</v>
      </c>
      <c r="N594" s="1">
        <v>0</v>
      </c>
      <c r="O594" s="1">
        <v>0</v>
      </c>
      <c r="P594" s="1">
        <v>2</v>
      </c>
      <c r="Q594" s="109">
        <f t="shared" si="9"/>
        <v>0</v>
      </c>
    </row>
    <row r="595" spans="4:17" ht="12">
      <c r="D595">
        <v>1.95</v>
      </c>
      <c r="E595">
        <v>0</v>
      </c>
      <c r="F595">
        <v>0</v>
      </c>
      <c r="G595">
        <v>1.95</v>
      </c>
      <c r="M595" s="1">
        <v>2.79999999999999</v>
      </c>
      <c r="N595" s="1">
        <v>0</v>
      </c>
      <c r="O595" s="1">
        <v>0</v>
      </c>
      <c r="P595" s="1">
        <v>2.79999999999999</v>
      </c>
      <c r="Q595" s="109">
        <f t="shared" si="9"/>
        <v>0</v>
      </c>
    </row>
    <row r="596" spans="4:17" ht="12">
      <c r="D596">
        <v>1.1</v>
      </c>
      <c r="E596">
        <v>0</v>
      </c>
      <c r="F596">
        <v>0</v>
      </c>
      <c r="G596">
        <v>1.1</v>
      </c>
      <c r="M596" s="1">
        <v>2</v>
      </c>
      <c r="N596" s="1">
        <v>0</v>
      </c>
      <c r="O596" s="1">
        <v>0</v>
      </c>
      <c r="P596" s="1">
        <v>2</v>
      </c>
      <c r="Q596" s="109">
        <f t="shared" si="9"/>
        <v>0</v>
      </c>
    </row>
    <row r="597" spans="4:17" ht="12">
      <c r="D597">
        <v>2</v>
      </c>
      <c r="E597">
        <v>0</v>
      </c>
      <c r="F597">
        <v>0</v>
      </c>
      <c r="G597">
        <v>2</v>
      </c>
      <c r="M597" s="1">
        <v>2</v>
      </c>
      <c r="N597" s="1">
        <v>0</v>
      </c>
      <c r="O597" s="1">
        <v>0</v>
      </c>
      <c r="P597" s="1">
        <v>2</v>
      </c>
      <c r="Q597" s="109">
        <f t="shared" si="9"/>
        <v>0</v>
      </c>
    </row>
    <row r="598" spans="4:17" ht="12">
      <c r="D598">
        <v>0.46</v>
      </c>
      <c r="E598">
        <v>0</v>
      </c>
      <c r="F598">
        <v>0</v>
      </c>
      <c r="G598">
        <v>0.46</v>
      </c>
      <c r="M598" s="1">
        <v>1.8</v>
      </c>
      <c r="N598" s="1">
        <v>0</v>
      </c>
      <c r="O598" s="1">
        <v>0</v>
      </c>
      <c r="P598" s="1">
        <v>1.8</v>
      </c>
      <c r="Q598" s="109">
        <f t="shared" si="9"/>
        <v>0</v>
      </c>
    </row>
    <row r="599" spans="4:17" ht="12">
      <c r="D599">
        <v>0.5</v>
      </c>
      <c r="E599">
        <v>0</v>
      </c>
      <c r="F599">
        <v>0</v>
      </c>
      <c r="G599">
        <v>0.5</v>
      </c>
      <c r="M599" s="5">
        <v>0.699999999999998</v>
      </c>
      <c r="N599" s="5">
        <v>0</v>
      </c>
      <c r="O599" s="5">
        <v>0</v>
      </c>
      <c r="P599" s="5">
        <v>0.75</v>
      </c>
      <c r="Q599" s="109">
        <f t="shared" si="9"/>
        <v>-0.05000000000000204</v>
      </c>
    </row>
    <row r="600" spans="4:7" ht="11.25">
      <c r="D600">
        <v>1.43999999999999</v>
      </c>
      <c r="E600">
        <v>0</v>
      </c>
      <c r="F600">
        <v>0</v>
      </c>
      <c r="G600">
        <v>1.43999999999999</v>
      </c>
    </row>
    <row r="601" spans="4:7" ht="11.25">
      <c r="D601">
        <v>1.02</v>
      </c>
      <c r="E601">
        <v>0</v>
      </c>
      <c r="F601">
        <v>0</v>
      </c>
      <c r="G601">
        <v>1.02</v>
      </c>
    </row>
    <row r="602" spans="4:7" ht="11.25">
      <c r="D602">
        <v>1.8</v>
      </c>
      <c r="E602">
        <v>0</v>
      </c>
      <c r="F602">
        <v>0</v>
      </c>
      <c r="G602">
        <v>1.8</v>
      </c>
    </row>
    <row r="603" spans="4:7" ht="11.25">
      <c r="D603">
        <v>2</v>
      </c>
      <c r="E603">
        <v>0</v>
      </c>
      <c r="F603">
        <v>0</v>
      </c>
      <c r="G603">
        <v>2</v>
      </c>
    </row>
    <row r="604" spans="4:7" ht="11.25">
      <c r="D604">
        <v>0.56</v>
      </c>
      <c r="E604">
        <v>0</v>
      </c>
      <c r="F604">
        <v>0</v>
      </c>
      <c r="G604">
        <v>0.56</v>
      </c>
    </row>
    <row r="605" spans="4:7" ht="11.25">
      <c r="D605">
        <v>0.37</v>
      </c>
      <c r="E605">
        <v>0</v>
      </c>
      <c r="F605">
        <v>0</v>
      </c>
      <c r="G605">
        <v>0.37</v>
      </c>
    </row>
    <row r="606" spans="4:7" ht="11.25">
      <c r="D606">
        <v>2.37999999999999</v>
      </c>
      <c r="E606">
        <v>0</v>
      </c>
      <c r="F606">
        <v>0</v>
      </c>
      <c r="G606">
        <v>2.37999999999999</v>
      </c>
    </row>
    <row r="607" spans="4:7" ht="11.25">
      <c r="D607">
        <v>1</v>
      </c>
      <c r="E607">
        <v>0</v>
      </c>
      <c r="F607">
        <v>0</v>
      </c>
      <c r="G607">
        <v>1</v>
      </c>
    </row>
    <row r="608" spans="4:7" ht="11.25">
      <c r="D608">
        <v>0.81</v>
      </c>
      <c r="E608">
        <v>0</v>
      </c>
      <c r="F608">
        <v>0</v>
      </c>
      <c r="G608">
        <v>0.81</v>
      </c>
    </row>
    <row r="609" spans="4:7" ht="11.25">
      <c r="D609">
        <v>2</v>
      </c>
      <c r="E609">
        <v>0</v>
      </c>
      <c r="F609">
        <v>0</v>
      </c>
      <c r="G609">
        <v>2</v>
      </c>
    </row>
    <row r="610" spans="4:7" ht="11.25">
      <c r="D610">
        <v>1.73</v>
      </c>
      <c r="E610">
        <v>0</v>
      </c>
      <c r="F610">
        <v>0</v>
      </c>
      <c r="G610">
        <v>1.73</v>
      </c>
    </row>
    <row r="611" spans="4:7" ht="11.25">
      <c r="D611">
        <v>3</v>
      </c>
      <c r="E611">
        <v>0</v>
      </c>
      <c r="F611">
        <v>0</v>
      </c>
      <c r="G611">
        <v>3</v>
      </c>
    </row>
    <row r="612" spans="4:7" ht="11.25">
      <c r="D612">
        <v>1.5</v>
      </c>
      <c r="E612">
        <v>0</v>
      </c>
      <c r="F612">
        <v>0</v>
      </c>
      <c r="G612">
        <v>1.5</v>
      </c>
    </row>
    <row r="613" spans="4:7" ht="11.25">
      <c r="D613">
        <v>1.06</v>
      </c>
      <c r="E613">
        <v>0</v>
      </c>
      <c r="F613">
        <v>0</v>
      </c>
      <c r="G613">
        <v>1.06</v>
      </c>
    </row>
    <row r="614" spans="4:7" ht="11.25">
      <c r="D614">
        <v>0.969999999999997</v>
      </c>
      <c r="E614">
        <v>0</v>
      </c>
      <c r="F614">
        <v>0</v>
      </c>
      <c r="G614">
        <v>0.969999999999997</v>
      </c>
    </row>
    <row r="615" spans="4:7" ht="11.25">
      <c r="D615">
        <v>1.34</v>
      </c>
      <c r="E615">
        <v>0</v>
      </c>
      <c r="F615">
        <v>0</v>
      </c>
      <c r="G615">
        <v>1.34</v>
      </c>
    </row>
    <row r="616" spans="4:7" ht="11.25">
      <c r="D616">
        <v>1.66999999999997</v>
      </c>
      <c r="E616">
        <v>0</v>
      </c>
      <c r="F616">
        <v>0</v>
      </c>
      <c r="G616">
        <v>1.66999999999997</v>
      </c>
    </row>
    <row r="617" spans="4:7" ht="11.25">
      <c r="D617">
        <v>0.94</v>
      </c>
      <c r="E617">
        <v>0</v>
      </c>
      <c r="F617">
        <v>0</v>
      </c>
      <c r="G617">
        <v>0.939999999999997</v>
      </c>
    </row>
    <row r="618" spans="4:7" ht="11.25">
      <c r="D618">
        <v>1.12</v>
      </c>
      <c r="E618">
        <v>0</v>
      </c>
      <c r="F618">
        <v>0</v>
      </c>
      <c r="G618">
        <v>1.12</v>
      </c>
    </row>
    <row r="619" spans="4:7" ht="11.25">
      <c r="D619">
        <v>1.12999999999997</v>
      </c>
      <c r="E619">
        <v>0</v>
      </c>
      <c r="F619">
        <v>0</v>
      </c>
      <c r="G619">
        <v>1.12999999999997</v>
      </c>
    </row>
    <row r="620" spans="4:7" ht="11.25">
      <c r="D620">
        <v>0.349999999999997</v>
      </c>
      <c r="E620">
        <v>0</v>
      </c>
      <c r="F620">
        <v>0</v>
      </c>
      <c r="G620">
        <v>0.349999999999997</v>
      </c>
    </row>
    <row r="621" spans="4:7" ht="11.25">
      <c r="D621">
        <v>0.719999999999997</v>
      </c>
      <c r="E621">
        <v>0</v>
      </c>
      <c r="F621">
        <v>0</v>
      </c>
      <c r="G621">
        <v>0.719999999999997</v>
      </c>
    </row>
    <row r="622" spans="4:7" ht="11.25">
      <c r="D622">
        <v>1.3</v>
      </c>
      <c r="E622">
        <v>0</v>
      </c>
      <c r="F622">
        <v>0</v>
      </c>
      <c r="G622">
        <v>1.3</v>
      </c>
    </row>
    <row r="623" spans="4:7" ht="11.25">
      <c r="D623">
        <v>1.55</v>
      </c>
      <c r="E623">
        <v>0</v>
      </c>
      <c r="F623">
        <v>0</v>
      </c>
      <c r="G623">
        <v>1.55</v>
      </c>
    </row>
    <row r="624" spans="4:7" ht="11.25">
      <c r="D624">
        <v>0.979999999999997</v>
      </c>
      <c r="E624">
        <v>0</v>
      </c>
      <c r="F624">
        <v>0</v>
      </c>
      <c r="G624">
        <v>0.979999999999997</v>
      </c>
    </row>
    <row r="625" spans="4:7" ht="11.25">
      <c r="D625">
        <v>0.719999999999997</v>
      </c>
      <c r="E625">
        <v>0</v>
      </c>
      <c r="F625">
        <v>0</v>
      </c>
      <c r="G625">
        <v>0.719999999999997</v>
      </c>
    </row>
    <row r="626" spans="4:7" ht="11.25">
      <c r="D626">
        <v>1.42999999999998</v>
      </c>
      <c r="E626">
        <v>0</v>
      </c>
      <c r="F626">
        <v>0</v>
      </c>
      <c r="G626">
        <v>1.42999999999998</v>
      </c>
    </row>
    <row r="627" spans="4:7" ht="11.25">
      <c r="D627">
        <v>1.89999999999997</v>
      </c>
      <c r="E627">
        <v>0</v>
      </c>
      <c r="F627">
        <v>0</v>
      </c>
      <c r="G627">
        <v>1.89999999999997</v>
      </c>
    </row>
    <row r="628" spans="4:7" ht="11.25">
      <c r="D628">
        <v>0.32</v>
      </c>
      <c r="E628">
        <v>0</v>
      </c>
      <c r="F628">
        <v>0</v>
      </c>
      <c r="G628">
        <v>0.32</v>
      </c>
    </row>
    <row r="629" spans="4:7" ht="11.25">
      <c r="D629">
        <v>1.47</v>
      </c>
      <c r="E629">
        <v>0</v>
      </c>
      <c r="F629">
        <v>0</v>
      </c>
      <c r="G629">
        <v>1.47</v>
      </c>
    </row>
    <row r="630" spans="4:7" ht="11.25">
      <c r="D630">
        <v>1.96</v>
      </c>
      <c r="E630">
        <v>0</v>
      </c>
      <c r="F630">
        <v>0</v>
      </c>
      <c r="G630">
        <v>1.96</v>
      </c>
    </row>
    <row r="631" spans="4:7" ht="11.25">
      <c r="D631">
        <v>0.56</v>
      </c>
      <c r="E631">
        <v>0</v>
      </c>
      <c r="F631">
        <v>0</v>
      </c>
      <c r="G631">
        <v>0.56</v>
      </c>
    </row>
    <row r="632" spans="4:7" ht="11.25">
      <c r="D632">
        <v>1.24</v>
      </c>
      <c r="E632">
        <v>0</v>
      </c>
      <c r="F632">
        <v>0</v>
      </c>
      <c r="G632">
        <v>1.24</v>
      </c>
    </row>
    <row r="633" spans="4:7" ht="11.25">
      <c r="D633">
        <v>1.46</v>
      </c>
      <c r="E633">
        <v>0</v>
      </c>
      <c r="F633">
        <v>0</v>
      </c>
      <c r="G633">
        <v>1.46</v>
      </c>
    </row>
    <row r="634" spans="4:7" ht="11.25">
      <c r="D634">
        <v>1.35</v>
      </c>
      <c r="E634">
        <v>0</v>
      </c>
      <c r="F634">
        <v>0</v>
      </c>
      <c r="G634">
        <v>1.35</v>
      </c>
    </row>
    <row r="635" spans="4:7" ht="11.25">
      <c r="D635">
        <v>1.1</v>
      </c>
      <c r="E635">
        <v>0</v>
      </c>
      <c r="F635">
        <v>0</v>
      </c>
      <c r="G635">
        <v>1.1</v>
      </c>
    </row>
    <row r="636" spans="4:7" ht="11.25">
      <c r="D636">
        <v>0.409999999999997</v>
      </c>
      <c r="E636">
        <v>0</v>
      </c>
      <c r="F636">
        <v>0</v>
      </c>
      <c r="G636">
        <v>0.409999999999997</v>
      </c>
    </row>
    <row r="637" spans="4:7" ht="11.25">
      <c r="D637">
        <v>2.00999999999999</v>
      </c>
      <c r="E637">
        <v>0</v>
      </c>
      <c r="F637">
        <v>0</v>
      </c>
      <c r="G637">
        <v>2.00999999999999</v>
      </c>
    </row>
    <row r="638" spans="4:7" ht="11.25">
      <c r="D638">
        <v>1.09</v>
      </c>
      <c r="E638">
        <v>0</v>
      </c>
      <c r="F638">
        <v>0</v>
      </c>
      <c r="G638">
        <v>1.09</v>
      </c>
    </row>
    <row r="639" spans="4:7" ht="11.25">
      <c r="D639">
        <v>1</v>
      </c>
      <c r="E639">
        <v>0</v>
      </c>
      <c r="F639">
        <v>0</v>
      </c>
      <c r="G639">
        <v>1</v>
      </c>
    </row>
    <row r="640" spans="4:7" ht="11.25">
      <c r="D640">
        <v>2.64</v>
      </c>
      <c r="E640">
        <v>0</v>
      </c>
      <c r="F640">
        <v>0</v>
      </c>
      <c r="G640">
        <v>2.64</v>
      </c>
    </row>
    <row r="641" spans="4:7" ht="11.25">
      <c r="D641">
        <v>0.969999999999997</v>
      </c>
      <c r="E641">
        <v>0</v>
      </c>
      <c r="F641">
        <v>0</v>
      </c>
      <c r="G641">
        <v>0.969999999999997</v>
      </c>
    </row>
    <row r="642" spans="4:7" ht="11.25">
      <c r="D642">
        <v>1.37999999999997</v>
      </c>
      <c r="E642">
        <v>0</v>
      </c>
      <c r="F642">
        <v>0</v>
      </c>
      <c r="G642">
        <v>1.37</v>
      </c>
    </row>
    <row r="643" spans="4:7" ht="11.25">
      <c r="D643">
        <v>1.25</v>
      </c>
      <c r="E643">
        <v>0</v>
      </c>
      <c r="F643">
        <v>0</v>
      </c>
      <c r="G643">
        <v>1.25</v>
      </c>
    </row>
    <row r="644" spans="4:7" ht="11.25">
      <c r="D644">
        <v>1.03</v>
      </c>
      <c r="E644">
        <v>0</v>
      </c>
      <c r="F644">
        <v>0</v>
      </c>
      <c r="G644">
        <v>1.03</v>
      </c>
    </row>
    <row r="645" spans="4:7" ht="11.25">
      <c r="D645">
        <v>0.64</v>
      </c>
      <c r="E645">
        <v>0</v>
      </c>
      <c r="F645">
        <v>0</v>
      </c>
      <c r="G645">
        <v>0.64</v>
      </c>
    </row>
    <row r="646" spans="4:7" ht="11.25">
      <c r="D646">
        <v>0.8</v>
      </c>
      <c r="E646">
        <v>0</v>
      </c>
      <c r="F646">
        <v>0</v>
      </c>
      <c r="G646">
        <v>0.8</v>
      </c>
    </row>
    <row r="647" spans="4:7" ht="11.25">
      <c r="D647">
        <v>0.92</v>
      </c>
      <c r="E647">
        <v>0</v>
      </c>
      <c r="F647">
        <v>0</v>
      </c>
      <c r="G647">
        <v>0.92</v>
      </c>
    </row>
    <row r="648" spans="4:7" ht="11.25">
      <c r="D648">
        <v>1.2</v>
      </c>
      <c r="E648">
        <v>0</v>
      </c>
      <c r="F648">
        <v>0</v>
      </c>
      <c r="G648">
        <v>1.2</v>
      </c>
    </row>
    <row r="649" spans="4:7" ht="11.25">
      <c r="D649">
        <v>2.39999999999999</v>
      </c>
      <c r="E649">
        <v>0</v>
      </c>
      <c r="F649">
        <v>0</v>
      </c>
      <c r="G649">
        <v>2.39999999999999</v>
      </c>
    </row>
    <row r="650" spans="4:7" ht="11.25">
      <c r="D650">
        <v>0.5</v>
      </c>
      <c r="E650">
        <v>0</v>
      </c>
      <c r="F650">
        <v>0</v>
      </c>
      <c r="G650">
        <v>0.5</v>
      </c>
    </row>
    <row r="651" spans="4:7" ht="11.25">
      <c r="D651">
        <v>2.6</v>
      </c>
      <c r="E651">
        <v>0</v>
      </c>
      <c r="F651">
        <v>0</v>
      </c>
      <c r="G651">
        <v>2.6</v>
      </c>
    </row>
    <row r="652" spans="4:7" ht="11.25">
      <c r="D652">
        <v>2.24</v>
      </c>
      <c r="E652">
        <v>0</v>
      </c>
      <c r="F652">
        <v>0</v>
      </c>
      <c r="G652">
        <v>2.24</v>
      </c>
    </row>
    <row r="653" spans="4:7" ht="11.25">
      <c r="D653">
        <v>1.77</v>
      </c>
      <c r="E653">
        <v>0</v>
      </c>
      <c r="F653">
        <v>0</v>
      </c>
      <c r="G653">
        <v>1.77</v>
      </c>
    </row>
    <row r="654" spans="4:7" ht="11.25">
      <c r="D654">
        <v>0.23</v>
      </c>
      <c r="E654">
        <v>0</v>
      </c>
      <c r="F654">
        <v>0</v>
      </c>
      <c r="G654">
        <v>0.23</v>
      </c>
    </row>
    <row r="655" spans="4:7" ht="11.25">
      <c r="D655">
        <v>1.7</v>
      </c>
      <c r="E655">
        <v>0</v>
      </c>
      <c r="F655">
        <v>0</v>
      </c>
      <c r="G655">
        <v>1.7</v>
      </c>
    </row>
    <row r="656" spans="4:7" ht="11.25">
      <c r="D656">
        <v>0.599999999999997</v>
      </c>
      <c r="E656">
        <v>0</v>
      </c>
      <c r="F656">
        <v>0</v>
      </c>
      <c r="G656">
        <v>0.599999999999997</v>
      </c>
    </row>
    <row r="657" spans="4:7" ht="11.25">
      <c r="D657">
        <v>5.44</v>
      </c>
      <c r="E657">
        <v>0</v>
      </c>
      <c r="F657">
        <v>0</v>
      </c>
      <c r="G657">
        <v>5.42999999999998</v>
      </c>
    </row>
    <row r="658" spans="4:7" ht="11.25">
      <c r="D658">
        <v>2.49</v>
      </c>
      <c r="E658">
        <v>0</v>
      </c>
      <c r="F658">
        <v>0</v>
      </c>
      <c r="G658">
        <v>2.49</v>
      </c>
    </row>
    <row r="659" spans="4:7" ht="11.25">
      <c r="D659">
        <v>0.359999999999997</v>
      </c>
      <c r="E659">
        <v>0</v>
      </c>
      <c r="F659">
        <v>0</v>
      </c>
      <c r="G659">
        <v>0.359999999999997</v>
      </c>
    </row>
    <row r="660" spans="4:7" ht="11.25">
      <c r="D660">
        <v>3.06</v>
      </c>
      <c r="E660">
        <v>0</v>
      </c>
      <c r="F660">
        <v>0</v>
      </c>
      <c r="G660">
        <v>3.06</v>
      </c>
    </row>
    <row r="661" spans="4:7" ht="11.25">
      <c r="D661">
        <v>2.08</v>
      </c>
      <c r="E661">
        <v>0</v>
      </c>
      <c r="F661">
        <v>0</v>
      </c>
      <c r="G661">
        <v>2.08</v>
      </c>
    </row>
    <row r="662" spans="4:7" ht="11.25">
      <c r="D662">
        <v>0.19</v>
      </c>
      <c r="E662">
        <v>0</v>
      </c>
      <c r="F662">
        <v>0</v>
      </c>
      <c r="G662">
        <v>0.19</v>
      </c>
    </row>
    <row r="663" spans="4:7" ht="11.25">
      <c r="D663">
        <v>2.50999999999999</v>
      </c>
      <c r="E663">
        <v>0</v>
      </c>
      <c r="F663">
        <v>0</v>
      </c>
      <c r="G663">
        <v>2.50999999999999</v>
      </c>
    </row>
    <row r="664" spans="4:7" ht="11.25">
      <c r="D664">
        <v>1.1</v>
      </c>
      <c r="E664">
        <v>0</v>
      </c>
      <c r="F664">
        <v>0</v>
      </c>
      <c r="G664">
        <v>1.1</v>
      </c>
    </row>
    <row r="665" spans="4:7" ht="11.25">
      <c r="D665">
        <v>0.699999999999997</v>
      </c>
      <c r="E665">
        <v>0</v>
      </c>
      <c r="F665">
        <v>0</v>
      </c>
      <c r="G665">
        <v>0.699999999999997</v>
      </c>
    </row>
    <row r="666" spans="4:7" ht="11.25">
      <c r="D666">
        <v>0.959999999999997</v>
      </c>
      <c r="E666">
        <v>0</v>
      </c>
      <c r="F666">
        <v>0</v>
      </c>
      <c r="G666">
        <v>0.959999999999997</v>
      </c>
    </row>
    <row r="667" spans="4:7" ht="11.25">
      <c r="D667">
        <v>1.05</v>
      </c>
      <c r="E667">
        <v>0</v>
      </c>
      <c r="F667">
        <v>0</v>
      </c>
      <c r="G667">
        <v>1.05</v>
      </c>
    </row>
    <row r="668" spans="4:7" ht="11.25">
      <c r="D668">
        <v>2.08</v>
      </c>
      <c r="E668">
        <v>0</v>
      </c>
      <c r="F668">
        <v>0</v>
      </c>
      <c r="G668">
        <v>2.08999999999999</v>
      </c>
    </row>
    <row r="669" spans="4:7" ht="11.25">
      <c r="D669">
        <v>1.5</v>
      </c>
      <c r="E669">
        <v>0</v>
      </c>
      <c r="F669">
        <v>0</v>
      </c>
      <c r="G669">
        <v>1.5</v>
      </c>
    </row>
    <row r="670" spans="4:7" ht="11.25">
      <c r="D670">
        <v>0.979999999999997</v>
      </c>
      <c r="E670">
        <v>0</v>
      </c>
      <c r="F670">
        <v>0</v>
      </c>
      <c r="G670">
        <v>0.979999999999997</v>
      </c>
    </row>
    <row r="671" spans="4:7" ht="11.25">
      <c r="D671">
        <v>1.16999999999997</v>
      </c>
      <c r="E671">
        <v>0</v>
      </c>
      <c r="F671">
        <v>0</v>
      </c>
      <c r="G671">
        <v>1.16999999999997</v>
      </c>
    </row>
    <row r="672" spans="4:15" ht="12">
      <c r="D672">
        <v>3.52999999999999</v>
      </c>
      <c r="E672">
        <v>0</v>
      </c>
      <c r="F672">
        <v>0</v>
      </c>
      <c r="G672">
        <v>3.54999999999999</v>
      </c>
      <c r="K672" s="85">
        <v>2.07</v>
      </c>
      <c r="L672" s="85"/>
      <c r="M672" s="85"/>
      <c r="N672" s="85">
        <v>2.07</v>
      </c>
      <c r="O672" s="109">
        <f>K672-N672</f>
        <v>0</v>
      </c>
    </row>
    <row r="673" spans="4:15" ht="12">
      <c r="D673">
        <v>1</v>
      </c>
      <c r="E673">
        <v>0</v>
      </c>
      <c r="F673">
        <v>0</v>
      </c>
      <c r="G673">
        <v>1</v>
      </c>
      <c r="K673" s="85">
        <v>1.5</v>
      </c>
      <c r="L673" s="85"/>
      <c r="M673" s="85"/>
      <c r="N673" s="85">
        <v>1.5</v>
      </c>
      <c r="O673" s="109">
        <f aca="true" t="shared" si="10" ref="O673:O736">K673-N673</f>
        <v>0</v>
      </c>
    </row>
    <row r="674" spans="4:15" ht="12">
      <c r="D674">
        <v>2.39999999999999</v>
      </c>
      <c r="E674">
        <v>0</v>
      </c>
      <c r="F674">
        <v>0</v>
      </c>
      <c r="G674">
        <v>2.39999999999999</v>
      </c>
      <c r="K674" s="85">
        <v>1.27</v>
      </c>
      <c r="L674" s="85"/>
      <c r="M674" s="85"/>
      <c r="N674" s="85">
        <v>1.27</v>
      </c>
      <c r="O674" s="109">
        <f t="shared" si="10"/>
        <v>0</v>
      </c>
    </row>
    <row r="675" spans="4:15" ht="12">
      <c r="D675">
        <v>1.71</v>
      </c>
      <c r="E675">
        <v>0</v>
      </c>
      <c r="F675">
        <v>0</v>
      </c>
      <c r="G675">
        <v>1.71</v>
      </c>
      <c r="K675" s="86">
        <v>2.1</v>
      </c>
      <c r="L675" s="74"/>
      <c r="M675" s="74"/>
      <c r="N675" s="86">
        <v>2.1</v>
      </c>
      <c r="O675" s="109">
        <f t="shared" si="10"/>
        <v>0</v>
      </c>
    </row>
    <row r="676" spans="4:15" ht="12">
      <c r="D676">
        <v>1.5</v>
      </c>
      <c r="E676">
        <v>0</v>
      </c>
      <c r="F676">
        <v>0</v>
      </c>
      <c r="G676">
        <v>1.5</v>
      </c>
      <c r="K676" s="86">
        <v>2.9</v>
      </c>
      <c r="L676" s="74"/>
      <c r="M676" s="74"/>
      <c r="N676" s="86">
        <v>2.9</v>
      </c>
      <c r="O676" s="109">
        <f t="shared" si="10"/>
        <v>0</v>
      </c>
    </row>
    <row r="677" spans="4:15" ht="12">
      <c r="D677">
        <v>2.02</v>
      </c>
      <c r="E677">
        <v>0</v>
      </c>
      <c r="F677">
        <v>0</v>
      </c>
      <c r="G677">
        <v>2.02</v>
      </c>
      <c r="K677" s="86">
        <v>1</v>
      </c>
      <c r="L677" s="74"/>
      <c r="M677" s="74"/>
      <c r="N677" s="86">
        <v>1</v>
      </c>
      <c r="O677" s="109">
        <f t="shared" si="10"/>
        <v>0</v>
      </c>
    </row>
    <row r="678" spans="4:15" ht="12">
      <c r="D678">
        <v>2.29999999999999</v>
      </c>
      <c r="E678">
        <v>0</v>
      </c>
      <c r="F678">
        <v>0</v>
      </c>
      <c r="G678">
        <v>2.29999999999999</v>
      </c>
      <c r="K678" s="87">
        <v>0.73</v>
      </c>
      <c r="L678" s="74"/>
      <c r="M678" s="74"/>
      <c r="N678" s="87">
        <v>0.73</v>
      </c>
      <c r="O678" s="109">
        <f t="shared" si="10"/>
        <v>0</v>
      </c>
    </row>
    <row r="679" spans="4:15" ht="12">
      <c r="D679">
        <v>2.5</v>
      </c>
      <c r="E679">
        <v>0</v>
      </c>
      <c r="F679">
        <v>0</v>
      </c>
      <c r="G679">
        <v>2.58999999999999</v>
      </c>
      <c r="K679" s="88">
        <v>1.49</v>
      </c>
      <c r="L679" s="74"/>
      <c r="M679" s="74"/>
      <c r="N679" s="88">
        <v>1.49</v>
      </c>
      <c r="O679" s="109">
        <f t="shared" si="10"/>
        <v>0</v>
      </c>
    </row>
    <row r="680" spans="4:15" ht="12">
      <c r="D680">
        <v>2.14</v>
      </c>
      <c r="E680">
        <v>0</v>
      </c>
      <c r="F680">
        <v>0</v>
      </c>
      <c r="G680">
        <v>2.14</v>
      </c>
      <c r="K680" s="74">
        <v>1.5</v>
      </c>
      <c r="L680" s="74"/>
      <c r="M680" s="74"/>
      <c r="N680" s="74">
        <v>1.5</v>
      </c>
      <c r="O680" s="109">
        <f t="shared" si="10"/>
        <v>0</v>
      </c>
    </row>
    <row r="681" spans="4:15" ht="12">
      <c r="D681">
        <v>0.9</v>
      </c>
      <c r="E681">
        <v>0</v>
      </c>
      <c r="F681">
        <v>0</v>
      </c>
      <c r="G681">
        <v>0.9</v>
      </c>
      <c r="K681" s="89">
        <v>1.01</v>
      </c>
      <c r="L681" s="74"/>
      <c r="M681" s="74"/>
      <c r="N681" s="89">
        <v>1.01</v>
      </c>
      <c r="O681" s="109">
        <f t="shared" si="10"/>
        <v>0</v>
      </c>
    </row>
    <row r="682" spans="4:15" ht="12">
      <c r="D682">
        <v>2.1</v>
      </c>
      <c r="E682">
        <v>0</v>
      </c>
      <c r="F682">
        <v>0</v>
      </c>
      <c r="G682">
        <v>2.1</v>
      </c>
      <c r="K682" s="89">
        <v>1</v>
      </c>
      <c r="L682" s="74"/>
      <c r="M682" s="74"/>
      <c r="N682" s="89">
        <v>1</v>
      </c>
      <c r="O682" s="109">
        <f t="shared" si="10"/>
        <v>0</v>
      </c>
    </row>
    <row r="683" spans="4:15" ht="12">
      <c r="D683">
        <v>1.1</v>
      </c>
      <c r="E683">
        <v>0</v>
      </c>
      <c r="F683">
        <v>0</v>
      </c>
      <c r="G683">
        <v>1.1</v>
      </c>
      <c r="K683" s="90">
        <v>0.94</v>
      </c>
      <c r="L683" s="85"/>
      <c r="M683" s="85"/>
      <c r="N683" s="90">
        <v>0.94</v>
      </c>
      <c r="O683" s="109">
        <f t="shared" si="10"/>
        <v>0</v>
      </c>
    </row>
    <row r="684" spans="4:15" ht="12">
      <c r="D684">
        <v>2.64</v>
      </c>
      <c r="E684">
        <v>0</v>
      </c>
      <c r="F684">
        <v>0</v>
      </c>
      <c r="G684">
        <v>2.87999999999999</v>
      </c>
      <c r="K684" s="90">
        <v>1.41</v>
      </c>
      <c r="L684" s="74"/>
      <c r="M684" s="74"/>
      <c r="N684" s="90">
        <v>1.41</v>
      </c>
      <c r="O684" s="109">
        <f t="shared" si="10"/>
        <v>0</v>
      </c>
    </row>
    <row r="685" spans="4:15" ht="12">
      <c r="D685">
        <v>2.6</v>
      </c>
      <c r="E685">
        <v>0</v>
      </c>
      <c r="F685">
        <v>0</v>
      </c>
      <c r="G685">
        <v>2.58999999999999</v>
      </c>
      <c r="K685" s="90">
        <v>2.2</v>
      </c>
      <c r="L685" s="74"/>
      <c r="M685" s="74"/>
      <c r="N685" s="90">
        <v>2.2</v>
      </c>
      <c r="O685" s="109">
        <f t="shared" si="10"/>
        <v>0</v>
      </c>
    </row>
    <row r="686" spans="4:15" ht="12">
      <c r="D686">
        <v>1.5</v>
      </c>
      <c r="E686">
        <v>0</v>
      </c>
      <c r="F686">
        <v>0</v>
      </c>
      <c r="G686">
        <v>1.62999999999998</v>
      </c>
      <c r="K686" s="90">
        <v>1.24</v>
      </c>
      <c r="L686" s="74"/>
      <c r="M686" s="74"/>
      <c r="N686" s="90">
        <v>1.24</v>
      </c>
      <c r="O686" s="109">
        <f t="shared" si="10"/>
        <v>0</v>
      </c>
    </row>
    <row r="687" spans="4:15" ht="12">
      <c r="D687">
        <v>2.5</v>
      </c>
      <c r="E687">
        <v>0</v>
      </c>
      <c r="F687">
        <v>0</v>
      </c>
      <c r="G687">
        <v>2.66999999999999</v>
      </c>
      <c r="K687" s="90">
        <v>0.82</v>
      </c>
      <c r="L687" s="74"/>
      <c r="M687" s="74"/>
      <c r="N687" s="90">
        <v>0.82</v>
      </c>
      <c r="O687" s="109">
        <f t="shared" si="10"/>
        <v>0</v>
      </c>
    </row>
    <row r="688" spans="4:15" ht="12">
      <c r="D688">
        <v>2.2</v>
      </c>
      <c r="E688">
        <v>0</v>
      </c>
      <c r="F688">
        <v>0</v>
      </c>
      <c r="G688">
        <v>2.2</v>
      </c>
      <c r="K688" s="88">
        <v>0.58</v>
      </c>
      <c r="L688" s="74"/>
      <c r="M688" s="74"/>
      <c r="N688" s="88">
        <v>0.58</v>
      </c>
      <c r="O688" s="109">
        <f t="shared" si="10"/>
        <v>0</v>
      </c>
    </row>
    <row r="689" spans="4:15" ht="12">
      <c r="D689">
        <v>0.599999999999998</v>
      </c>
      <c r="E689">
        <v>0</v>
      </c>
      <c r="F689">
        <v>0</v>
      </c>
      <c r="G689">
        <v>0.599999999999998</v>
      </c>
      <c r="K689" s="74">
        <v>2.59</v>
      </c>
      <c r="L689" s="74"/>
      <c r="M689" s="74"/>
      <c r="N689" s="74">
        <v>2.59</v>
      </c>
      <c r="O689" s="109">
        <f t="shared" si="10"/>
        <v>0</v>
      </c>
    </row>
    <row r="690" spans="4:15" ht="12">
      <c r="D690">
        <v>3.02999999999999</v>
      </c>
      <c r="E690">
        <v>0</v>
      </c>
      <c r="F690">
        <v>0</v>
      </c>
      <c r="G690">
        <v>3.02999999999999</v>
      </c>
      <c r="K690" s="74">
        <v>1.65</v>
      </c>
      <c r="L690" s="74"/>
      <c r="M690" s="74"/>
      <c r="N690" s="74">
        <v>1.65</v>
      </c>
      <c r="O690" s="109">
        <f t="shared" si="10"/>
        <v>0</v>
      </c>
    </row>
    <row r="691" spans="4:15" ht="12">
      <c r="D691">
        <v>1.2</v>
      </c>
      <c r="E691">
        <v>0</v>
      </c>
      <c r="F691">
        <v>0</v>
      </c>
      <c r="G691">
        <v>1.2</v>
      </c>
      <c r="K691" s="91">
        <v>1</v>
      </c>
      <c r="L691" s="84"/>
      <c r="M691" s="84"/>
      <c r="N691" s="91">
        <v>1</v>
      </c>
      <c r="O691" s="109">
        <f t="shared" si="10"/>
        <v>0</v>
      </c>
    </row>
    <row r="692" spans="4:15" ht="12">
      <c r="D692">
        <v>1.5</v>
      </c>
      <c r="E692">
        <v>0</v>
      </c>
      <c r="F692">
        <v>0</v>
      </c>
      <c r="G692">
        <v>1.5</v>
      </c>
      <c r="K692" s="91">
        <v>1</v>
      </c>
      <c r="L692" s="84"/>
      <c r="M692" s="84"/>
      <c r="N692" s="91">
        <v>1</v>
      </c>
      <c r="O692" s="109">
        <f t="shared" si="10"/>
        <v>0</v>
      </c>
    </row>
    <row r="693" spans="4:15" ht="12">
      <c r="D693">
        <v>2</v>
      </c>
      <c r="E693">
        <v>0</v>
      </c>
      <c r="F693">
        <v>0</v>
      </c>
      <c r="G693">
        <v>2</v>
      </c>
      <c r="K693" s="91">
        <v>1.2</v>
      </c>
      <c r="L693" s="84"/>
      <c r="M693" s="84"/>
      <c r="N693" s="91">
        <v>1.2</v>
      </c>
      <c r="O693" s="109">
        <f t="shared" si="10"/>
        <v>0</v>
      </c>
    </row>
    <row r="694" spans="4:15" ht="12">
      <c r="D694">
        <v>2.2</v>
      </c>
      <c r="E694">
        <v>0</v>
      </c>
      <c r="F694">
        <v>0</v>
      </c>
      <c r="G694">
        <v>2.2</v>
      </c>
      <c r="K694" s="91">
        <v>1.6</v>
      </c>
      <c r="L694" s="84"/>
      <c r="M694" s="84"/>
      <c r="N694" s="91">
        <v>1.6</v>
      </c>
      <c r="O694" s="109">
        <f t="shared" si="10"/>
        <v>0</v>
      </c>
    </row>
    <row r="695" spans="4:15" ht="12">
      <c r="D695">
        <v>2.5</v>
      </c>
      <c r="E695">
        <v>0</v>
      </c>
      <c r="F695">
        <v>0</v>
      </c>
      <c r="G695">
        <v>2.50999999999999</v>
      </c>
      <c r="K695" s="91">
        <v>3.2</v>
      </c>
      <c r="L695" s="84"/>
      <c r="M695" s="84"/>
      <c r="N695" s="91">
        <v>3.2</v>
      </c>
      <c r="O695" s="109">
        <f t="shared" si="10"/>
        <v>0</v>
      </c>
    </row>
    <row r="696" spans="4:15" ht="12">
      <c r="D696">
        <v>2</v>
      </c>
      <c r="E696">
        <v>0</v>
      </c>
      <c r="F696">
        <v>0</v>
      </c>
      <c r="G696">
        <v>2</v>
      </c>
      <c r="K696" s="91">
        <v>1.8</v>
      </c>
      <c r="L696" s="84"/>
      <c r="M696" s="84"/>
      <c r="N696" s="91">
        <v>1.8</v>
      </c>
      <c r="O696" s="109">
        <f t="shared" si="10"/>
        <v>0</v>
      </c>
    </row>
    <row r="697" spans="4:15" ht="12">
      <c r="D697">
        <v>2.79999999999999</v>
      </c>
      <c r="E697">
        <v>0</v>
      </c>
      <c r="F697">
        <v>0</v>
      </c>
      <c r="G697">
        <v>2.79999999999999</v>
      </c>
      <c r="K697" s="91">
        <v>1.6</v>
      </c>
      <c r="L697" s="84"/>
      <c r="M697" s="84"/>
      <c r="N697" s="91">
        <v>1.6</v>
      </c>
      <c r="O697" s="109">
        <f t="shared" si="10"/>
        <v>0</v>
      </c>
    </row>
    <row r="698" spans="4:15" ht="12">
      <c r="D698">
        <v>2</v>
      </c>
      <c r="E698">
        <v>0</v>
      </c>
      <c r="F698">
        <v>0</v>
      </c>
      <c r="G698">
        <v>2</v>
      </c>
      <c r="K698" s="91">
        <v>2</v>
      </c>
      <c r="L698" s="84"/>
      <c r="M698" s="84"/>
      <c r="N698" s="91">
        <v>2</v>
      </c>
      <c r="O698" s="109">
        <f t="shared" si="10"/>
        <v>0</v>
      </c>
    </row>
    <row r="699" spans="4:15" ht="12">
      <c r="D699">
        <v>2</v>
      </c>
      <c r="E699">
        <v>0</v>
      </c>
      <c r="F699">
        <v>0</v>
      </c>
      <c r="G699">
        <v>2</v>
      </c>
      <c r="K699" s="91">
        <v>2.1</v>
      </c>
      <c r="L699" s="84"/>
      <c r="M699" s="84"/>
      <c r="N699" s="91">
        <v>2.1</v>
      </c>
      <c r="O699" s="109">
        <f t="shared" si="10"/>
        <v>0</v>
      </c>
    </row>
    <row r="700" spans="4:15" ht="12">
      <c r="D700">
        <v>1.8</v>
      </c>
      <c r="E700">
        <v>0</v>
      </c>
      <c r="F700">
        <v>0</v>
      </c>
      <c r="G700">
        <v>1.8</v>
      </c>
      <c r="K700" s="91">
        <v>2.2</v>
      </c>
      <c r="L700" s="84"/>
      <c r="M700" s="84"/>
      <c r="N700" s="91">
        <v>2.2</v>
      </c>
      <c r="O700" s="109">
        <f t="shared" si="10"/>
        <v>0</v>
      </c>
    </row>
    <row r="701" spans="4:15" ht="12">
      <c r="D701">
        <v>0.7</v>
      </c>
      <c r="E701">
        <v>0</v>
      </c>
      <c r="F701">
        <v>0</v>
      </c>
      <c r="G701">
        <v>0.7</v>
      </c>
      <c r="K701" s="91">
        <v>1.7</v>
      </c>
      <c r="L701" s="84"/>
      <c r="M701" s="84"/>
      <c r="N701" s="91">
        <v>1.7</v>
      </c>
      <c r="O701" s="109">
        <f t="shared" si="10"/>
        <v>0</v>
      </c>
    </row>
    <row r="702" spans="11:15" ht="12">
      <c r="K702" s="91">
        <v>1</v>
      </c>
      <c r="L702" s="84"/>
      <c r="M702" s="84"/>
      <c r="N702" s="91">
        <v>1</v>
      </c>
      <c r="O702" s="109">
        <f t="shared" si="10"/>
        <v>0</v>
      </c>
    </row>
    <row r="703" spans="11:15" ht="12">
      <c r="K703" s="91">
        <v>1</v>
      </c>
      <c r="L703" s="84"/>
      <c r="M703" s="84"/>
      <c r="N703" s="91">
        <v>1</v>
      </c>
      <c r="O703" s="109">
        <f t="shared" si="10"/>
        <v>0</v>
      </c>
    </row>
    <row r="704" spans="11:15" ht="12">
      <c r="K704" s="91">
        <v>1.6</v>
      </c>
      <c r="L704" s="84"/>
      <c r="M704" s="84"/>
      <c r="N704" s="91">
        <v>1.6</v>
      </c>
      <c r="O704" s="109">
        <f t="shared" si="10"/>
        <v>0</v>
      </c>
    </row>
    <row r="705" spans="11:15" ht="12">
      <c r="K705" s="91">
        <v>1</v>
      </c>
      <c r="L705" s="84"/>
      <c r="M705" s="84"/>
      <c r="N705" s="91">
        <v>1</v>
      </c>
      <c r="O705" s="109">
        <f t="shared" si="10"/>
        <v>0</v>
      </c>
    </row>
    <row r="706" spans="11:15" ht="12">
      <c r="K706" s="74">
        <v>0.35</v>
      </c>
      <c r="L706" s="74"/>
      <c r="M706" s="74"/>
      <c r="N706" s="74">
        <v>0.35</v>
      </c>
      <c r="O706" s="109">
        <f t="shared" si="10"/>
        <v>0</v>
      </c>
    </row>
    <row r="707" spans="11:15" ht="12">
      <c r="K707" s="74">
        <v>0.39</v>
      </c>
      <c r="L707" s="74"/>
      <c r="M707" s="74"/>
      <c r="N707" s="74">
        <v>0.39</v>
      </c>
      <c r="O707" s="109">
        <f t="shared" si="10"/>
        <v>0</v>
      </c>
    </row>
    <row r="708" spans="11:15" ht="12">
      <c r="K708" s="74">
        <v>1.02</v>
      </c>
      <c r="L708" s="74"/>
      <c r="M708" s="74"/>
      <c r="N708" s="74">
        <v>1.02</v>
      </c>
      <c r="O708" s="109">
        <f t="shared" si="10"/>
        <v>0</v>
      </c>
    </row>
    <row r="709" spans="11:15" ht="12">
      <c r="K709" s="74">
        <v>1.5</v>
      </c>
      <c r="L709" s="74"/>
      <c r="M709" s="74"/>
      <c r="N709" s="74">
        <v>1.5</v>
      </c>
      <c r="O709" s="109">
        <f t="shared" si="10"/>
        <v>0</v>
      </c>
    </row>
    <row r="710" spans="11:15" ht="12">
      <c r="K710" s="92">
        <v>0.45</v>
      </c>
      <c r="L710" s="74"/>
      <c r="M710" s="74"/>
      <c r="N710" s="92">
        <v>0.45</v>
      </c>
      <c r="O710" s="109">
        <f t="shared" si="10"/>
        <v>0</v>
      </c>
    </row>
    <row r="711" spans="11:15" ht="12">
      <c r="K711" s="74">
        <v>0.69</v>
      </c>
      <c r="L711" s="74"/>
      <c r="M711" s="74"/>
      <c r="N711" s="74">
        <v>0.69</v>
      </c>
      <c r="O711" s="109">
        <f t="shared" si="10"/>
        <v>0</v>
      </c>
    </row>
    <row r="712" spans="11:15" ht="12">
      <c r="K712" s="74">
        <v>1.17</v>
      </c>
      <c r="L712" s="74"/>
      <c r="M712" s="74"/>
      <c r="N712" s="74">
        <v>1.17</v>
      </c>
      <c r="O712" s="109">
        <f t="shared" si="10"/>
        <v>0</v>
      </c>
    </row>
    <row r="713" spans="11:15" ht="12">
      <c r="K713" s="74">
        <v>0.17</v>
      </c>
      <c r="L713" s="84"/>
      <c r="M713" s="84"/>
      <c r="N713" s="74">
        <v>0.17</v>
      </c>
      <c r="O713" s="109">
        <f t="shared" si="10"/>
        <v>0</v>
      </c>
    </row>
    <row r="714" spans="11:15" ht="12">
      <c r="K714" s="74">
        <v>0.21</v>
      </c>
      <c r="L714" s="84"/>
      <c r="M714" s="84"/>
      <c r="N714" s="74">
        <v>0.21</v>
      </c>
      <c r="O714" s="109">
        <f t="shared" si="10"/>
        <v>0</v>
      </c>
    </row>
    <row r="715" spans="11:15" ht="12">
      <c r="K715" s="74">
        <v>2</v>
      </c>
      <c r="L715" s="84"/>
      <c r="M715" s="84"/>
      <c r="N715" s="74">
        <v>2</v>
      </c>
      <c r="O715" s="109">
        <f t="shared" si="10"/>
        <v>0</v>
      </c>
    </row>
    <row r="716" spans="11:15" ht="12">
      <c r="K716" s="74">
        <v>0.83</v>
      </c>
      <c r="L716" s="84"/>
      <c r="M716" s="84"/>
      <c r="N716" s="74">
        <v>0.83</v>
      </c>
      <c r="O716" s="109">
        <f t="shared" si="10"/>
        <v>0</v>
      </c>
    </row>
    <row r="717" spans="11:15" ht="12">
      <c r="K717" s="92">
        <v>0.14</v>
      </c>
      <c r="L717" s="74"/>
      <c r="M717" s="74"/>
      <c r="N717" s="92">
        <v>0.14</v>
      </c>
      <c r="O717" s="109">
        <f t="shared" si="10"/>
        <v>0</v>
      </c>
    </row>
    <row r="718" spans="11:15" ht="12">
      <c r="K718" s="92">
        <v>2.23</v>
      </c>
      <c r="L718" s="84"/>
      <c r="M718" s="84"/>
      <c r="N718" s="92">
        <v>2.23</v>
      </c>
      <c r="O718" s="109">
        <f t="shared" si="10"/>
        <v>0</v>
      </c>
    </row>
    <row r="719" spans="11:15" ht="12">
      <c r="K719" s="92">
        <v>0.7</v>
      </c>
      <c r="L719" s="84"/>
      <c r="M719" s="84"/>
      <c r="N719" s="92">
        <v>0.7</v>
      </c>
      <c r="O719" s="109">
        <f t="shared" si="10"/>
        <v>0</v>
      </c>
    </row>
    <row r="720" spans="11:15" ht="12">
      <c r="K720" s="74">
        <v>0.78</v>
      </c>
      <c r="L720" s="84"/>
      <c r="M720" s="84"/>
      <c r="N720" s="74">
        <v>0.78</v>
      </c>
      <c r="O720" s="109">
        <f t="shared" si="10"/>
        <v>0</v>
      </c>
    </row>
    <row r="721" spans="11:15" ht="12">
      <c r="K721" s="74">
        <v>0.33</v>
      </c>
      <c r="L721" s="74"/>
      <c r="M721" s="74"/>
      <c r="N721" s="74">
        <v>0.33</v>
      </c>
      <c r="O721" s="109">
        <f t="shared" si="10"/>
        <v>0</v>
      </c>
    </row>
    <row r="722" spans="11:15" ht="12">
      <c r="K722" s="92">
        <v>1.24</v>
      </c>
      <c r="L722" s="74"/>
      <c r="M722" s="74"/>
      <c r="N722" s="92">
        <v>1.24</v>
      </c>
      <c r="O722" s="109">
        <f t="shared" si="10"/>
        <v>0</v>
      </c>
    </row>
    <row r="723" spans="11:15" ht="12">
      <c r="K723" s="92">
        <v>2.5</v>
      </c>
      <c r="L723" s="84"/>
      <c r="M723" s="84"/>
      <c r="N723" s="92">
        <v>2.5</v>
      </c>
      <c r="O723" s="109">
        <f t="shared" si="10"/>
        <v>0</v>
      </c>
    </row>
    <row r="724" spans="11:15" ht="12">
      <c r="K724" s="74">
        <v>1.3</v>
      </c>
      <c r="L724" s="84"/>
      <c r="M724" s="84"/>
      <c r="N724" s="74">
        <v>1.3</v>
      </c>
      <c r="O724" s="109">
        <f t="shared" si="10"/>
        <v>0</v>
      </c>
    </row>
    <row r="725" spans="11:15" ht="12">
      <c r="K725" s="84">
        <v>0.63</v>
      </c>
      <c r="L725" s="84"/>
      <c r="M725" s="84"/>
      <c r="N725" s="84">
        <v>0.63</v>
      </c>
      <c r="O725" s="109">
        <f t="shared" si="10"/>
        <v>0</v>
      </c>
    </row>
    <row r="726" spans="11:15" ht="12">
      <c r="K726" s="84">
        <v>0.72</v>
      </c>
      <c r="L726" s="84"/>
      <c r="M726" s="84"/>
      <c r="N726" s="84">
        <v>0.72</v>
      </c>
      <c r="O726" s="109">
        <f t="shared" si="10"/>
        <v>0</v>
      </c>
    </row>
    <row r="727" spans="2:15" ht="15">
      <c r="B727" s="72">
        <v>1.3</v>
      </c>
      <c r="C727" s="72">
        <v>0</v>
      </c>
      <c r="D727" s="72">
        <v>0</v>
      </c>
      <c r="E727" s="72">
        <v>1.3</v>
      </c>
      <c r="F727" s="72">
        <v>0</v>
      </c>
      <c r="G727" s="109">
        <f>E727-B727</f>
        <v>0</v>
      </c>
      <c r="K727" s="84">
        <v>0.43</v>
      </c>
      <c r="L727" s="84"/>
      <c r="M727" s="84"/>
      <c r="N727" s="84">
        <v>0.43</v>
      </c>
      <c r="O727" s="109">
        <f t="shared" si="10"/>
        <v>0</v>
      </c>
    </row>
    <row r="728" spans="2:15" ht="15">
      <c r="B728" s="72">
        <v>1.1</v>
      </c>
      <c r="C728" s="72">
        <v>0</v>
      </c>
      <c r="D728" s="72">
        <v>0</v>
      </c>
      <c r="E728" s="72">
        <v>1.1</v>
      </c>
      <c r="F728" s="72">
        <v>0</v>
      </c>
      <c r="G728" s="109">
        <f aca="true" t="shared" si="11" ref="G728:G791">E728-B728</f>
        <v>0</v>
      </c>
      <c r="K728" s="84">
        <v>0.45</v>
      </c>
      <c r="L728" s="84"/>
      <c r="M728" s="84"/>
      <c r="N728" s="84">
        <v>0.45</v>
      </c>
      <c r="O728" s="109">
        <f t="shared" si="10"/>
        <v>0</v>
      </c>
    </row>
    <row r="729" spans="2:15" ht="15">
      <c r="B729" s="72">
        <v>2.6</v>
      </c>
      <c r="C729" s="72">
        <v>0</v>
      </c>
      <c r="D729" s="72">
        <v>0</v>
      </c>
      <c r="E729" s="72">
        <v>2.6</v>
      </c>
      <c r="F729" s="72">
        <v>0</v>
      </c>
      <c r="G729" s="109">
        <f t="shared" si="11"/>
        <v>0</v>
      </c>
      <c r="K729" s="84">
        <v>1.19</v>
      </c>
      <c r="L729" s="84"/>
      <c r="M729" s="84"/>
      <c r="N729" s="74">
        <v>1.19</v>
      </c>
      <c r="O729" s="109">
        <f t="shared" si="10"/>
        <v>0</v>
      </c>
    </row>
    <row r="730" spans="2:15" ht="15">
      <c r="B730" s="72">
        <v>1</v>
      </c>
      <c r="C730" s="72">
        <v>0</v>
      </c>
      <c r="D730" s="72">
        <v>0</v>
      </c>
      <c r="E730" s="72">
        <v>1</v>
      </c>
      <c r="F730" s="72">
        <v>0</v>
      </c>
      <c r="G730" s="109">
        <f t="shared" si="11"/>
        <v>0</v>
      </c>
      <c r="K730" s="74">
        <v>2.18</v>
      </c>
      <c r="L730" s="74"/>
      <c r="M730" s="74"/>
      <c r="N730" s="74">
        <v>2.18</v>
      </c>
      <c r="O730" s="109">
        <f t="shared" si="10"/>
        <v>0</v>
      </c>
    </row>
    <row r="731" spans="2:15" ht="15">
      <c r="B731" s="72">
        <v>0.9</v>
      </c>
      <c r="C731" s="72">
        <v>0</v>
      </c>
      <c r="D731" s="72">
        <v>0</v>
      </c>
      <c r="E731" s="72">
        <v>0.9</v>
      </c>
      <c r="F731" s="72">
        <v>0</v>
      </c>
      <c r="G731" s="109">
        <f t="shared" si="11"/>
        <v>0</v>
      </c>
      <c r="K731" s="74">
        <v>1.02</v>
      </c>
      <c r="L731" s="74"/>
      <c r="M731" s="74"/>
      <c r="N731" s="74">
        <v>1.02</v>
      </c>
      <c r="O731" s="109">
        <f t="shared" si="10"/>
        <v>0</v>
      </c>
    </row>
    <row r="732" spans="2:15" ht="15">
      <c r="B732" s="72">
        <v>2.4</v>
      </c>
      <c r="C732" s="72">
        <v>0</v>
      </c>
      <c r="D732" s="72">
        <v>0</v>
      </c>
      <c r="E732" s="72">
        <v>2.4</v>
      </c>
      <c r="F732" s="72">
        <v>0</v>
      </c>
      <c r="G732" s="109">
        <f t="shared" si="11"/>
        <v>0</v>
      </c>
      <c r="K732" s="74">
        <v>2.74</v>
      </c>
      <c r="L732" s="74"/>
      <c r="M732" s="74"/>
      <c r="N732" s="74">
        <v>2.74</v>
      </c>
      <c r="O732" s="109">
        <f t="shared" si="10"/>
        <v>0</v>
      </c>
    </row>
    <row r="733" spans="2:15" ht="15">
      <c r="B733" s="72">
        <v>1.2</v>
      </c>
      <c r="C733" s="72">
        <v>0</v>
      </c>
      <c r="D733" s="72">
        <v>0</v>
      </c>
      <c r="E733" s="72">
        <v>1.2</v>
      </c>
      <c r="F733" s="72">
        <v>0</v>
      </c>
      <c r="G733" s="109">
        <f t="shared" si="11"/>
        <v>0</v>
      </c>
      <c r="K733" s="84">
        <v>1.87</v>
      </c>
      <c r="L733" s="84"/>
      <c r="M733" s="84"/>
      <c r="N733" s="84">
        <v>1.87</v>
      </c>
      <c r="O733" s="109">
        <f t="shared" si="10"/>
        <v>0</v>
      </c>
    </row>
    <row r="734" spans="2:15" ht="15">
      <c r="B734" s="72">
        <v>11</v>
      </c>
      <c r="C734" s="72">
        <v>0</v>
      </c>
      <c r="D734" s="72">
        <v>0</v>
      </c>
      <c r="E734" s="72">
        <v>11</v>
      </c>
      <c r="F734" s="72">
        <v>0</v>
      </c>
      <c r="G734" s="109">
        <f t="shared" si="11"/>
        <v>0</v>
      </c>
      <c r="K734" s="84">
        <v>0.74</v>
      </c>
      <c r="L734" s="84"/>
      <c r="M734" s="84"/>
      <c r="N734" s="84">
        <v>0.74</v>
      </c>
      <c r="O734" s="109">
        <f t="shared" si="10"/>
        <v>0</v>
      </c>
    </row>
    <row r="735" spans="2:15" ht="15">
      <c r="B735" s="72">
        <v>3.1</v>
      </c>
      <c r="C735" s="72">
        <v>0</v>
      </c>
      <c r="D735" s="72">
        <v>0</v>
      </c>
      <c r="E735" s="72">
        <v>3.1</v>
      </c>
      <c r="F735" s="72">
        <v>0</v>
      </c>
      <c r="G735" s="109">
        <f t="shared" si="11"/>
        <v>0</v>
      </c>
      <c r="K735" s="84">
        <v>0.68</v>
      </c>
      <c r="L735" s="84"/>
      <c r="M735" s="84"/>
      <c r="N735" s="84">
        <v>0.68</v>
      </c>
      <c r="O735" s="109">
        <f t="shared" si="10"/>
        <v>0</v>
      </c>
    </row>
    <row r="736" spans="2:15" ht="15">
      <c r="B736" s="72">
        <v>1.3</v>
      </c>
      <c r="C736" s="72">
        <v>0</v>
      </c>
      <c r="D736" s="72">
        <v>0</v>
      </c>
      <c r="E736" s="72">
        <v>1.3</v>
      </c>
      <c r="F736" s="72">
        <v>0</v>
      </c>
      <c r="G736" s="109">
        <f t="shared" si="11"/>
        <v>0</v>
      </c>
      <c r="K736" s="84">
        <v>0.18</v>
      </c>
      <c r="L736" s="84"/>
      <c r="M736" s="84"/>
      <c r="N736" s="84">
        <v>0.18</v>
      </c>
      <c r="O736" s="109">
        <f t="shared" si="10"/>
        <v>0</v>
      </c>
    </row>
    <row r="737" spans="2:15" ht="15">
      <c r="B737" s="72">
        <v>3.5</v>
      </c>
      <c r="C737" s="72">
        <v>0</v>
      </c>
      <c r="D737" s="72">
        <v>0</v>
      </c>
      <c r="E737" s="72">
        <v>3.5</v>
      </c>
      <c r="F737" s="72">
        <v>0</v>
      </c>
      <c r="G737" s="109">
        <f t="shared" si="11"/>
        <v>0</v>
      </c>
      <c r="K737" s="84">
        <v>0.16</v>
      </c>
      <c r="L737" s="84"/>
      <c r="M737" s="84"/>
      <c r="N737" s="84">
        <v>0.16</v>
      </c>
      <c r="O737" s="109">
        <f aca="true" t="shared" si="12" ref="O737:O800">K737-N737</f>
        <v>0</v>
      </c>
    </row>
    <row r="738" spans="2:15" ht="15">
      <c r="B738" s="72">
        <v>5.25</v>
      </c>
      <c r="C738" s="72">
        <v>0</v>
      </c>
      <c r="D738" s="72">
        <v>0</v>
      </c>
      <c r="E738" s="72">
        <v>5.25</v>
      </c>
      <c r="F738" s="72">
        <v>0</v>
      </c>
      <c r="G738" s="109">
        <f t="shared" si="11"/>
        <v>0</v>
      </c>
      <c r="K738" s="84">
        <v>1.53</v>
      </c>
      <c r="L738" s="84"/>
      <c r="M738" s="84"/>
      <c r="N738" s="84">
        <v>1.53</v>
      </c>
      <c r="O738" s="109">
        <f t="shared" si="12"/>
        <v>0</v>
      </c>
    </row>
    <row r="739" spans="2:15" ht="15">
      <c r="B739" s="72">
        <v>4.4</v>
      </c>
      <c r="C739" s="72">
        <v>0</v>
      </c>
      <c r="D739" s="72">
        <v>0</v>
      </c>
      <c r="E739" s="72">
        <v>4.4</v>
      </c>
      <c r="F739" s="72">
        <v>0</v>
      </c>
      <c r="G739" s="109">
        <f t="shared" si="11"/>
        <v>0</v>
      </c>
      <c r="K739" s="84">
        <v>1.59</v>
      </c>
      <c r="L739" s="84"/>
      <c r="M739" s="84"/>
      <c r="N739" s="84">
        <v>1.59</v>
      </c>
      <c r="O739" s="109">
        <f t="shared" si="12"/>
        <v>0</v>
      </c>
    </row>
    <row r="740" spans="2:15" ht="15">
      <c r="B740" s="72">
        <v>0.43</v>
      </c>
      <c r="C740" s="72">
        <v>0</v>
      </c>
      <c r="D740" s="72">
        <v>0</v>
      </c>
      <c r="E740" s="72">
        <v>0.43</v>
      </c>
      <c r="F740" s="72">
        <v>0</v>
      </c>
      <c r="G740" s="109">
        <f t="shared" si="11"/>
        <v>0</v>
      </c>
      <c r="K740" s="84">
        <v>0.75</v>
      </c>
      <c r="L740" s="84"/>
      <c r="M740" s="84"/>
      <c r="N740" s="84">
        <v>0.75</v>
      </c>
      <c r="O740" s="109">
        <f t="shared" si="12"/>
        <v>0</v>
      </c>
    </row>
    <row r="741" spans="2:15" ht="15">
      <c r="B741" s="72">
        <v>1.1</v>
      </c>
      <c r="C741" s="72">
        <v>0</v>
      </c>
      <c r="D741" s="72">
        <v>0</v>
      </c>
      <c r="E741" s="72">
        <v>1.1</v>
      </c>
      <c r="F741" s="72">
        <v>0</v>
      </c>
      <c r="G741" s="109">
        <f t="shared" si="11"/>
        <v>0</v>
      </c>
      <c r="K741" s="74">
        <v>0.65</v>
      </c>
      <c r="L741" s="74"/>
      <c r="M741" s="74"/>
      <c r="N741" s="74">
        <v>0.65</v>
      </c>
      <c r="O741" s="109">
        <f t="shared" si="12"/>
        <v>0</v>
      </c>
    </row>
    <row r="742" spans="2:15" ht="15">
      <c r="B742" s="72">
        <v>1.1</v>
      </c>
      <c r="C742" s="72">
        <v>0</v>
      </c>
      <c r="D742" s="72">
        <v>0</v>
      </c>
      <c r="E742" s="72">
        <v>1.1</v>
      </c>
      <c r="F742" s="72">
        <v>0</v>
      </c>
      <c r="G742" s="109">
        <f t="shared" si="11"/>
        <v>0</v>
      </c>
      <c r="K742" s="74">
        <v>0.9</v>
      </c>
      <c r="L742" s="74"/>
      <c r="M742" s="74"/>
      <c r="N742" s="74">
        <v>0.9</v>
      </c>
      <c r="O742" s="109">
        <f t="shared" si="12"/>
        <v>0</v>
      </c>
    </row>
    <row r="743" spans="2:15" ht="15">
      <c r="B743" s="72">
        <v>1.3</v>
      </c>
      <c r="C743" s="72">
        <v>0</v>
      </c>
      <c r="D743" s="72">
        <v>0</v>
      </c>
      <c r="E743" s="72">
        <v>1.3</v>
      </c>
      <c r="F743" s="72">
        <v>0</v>
      </c>
      <c r="G743" s="109">
        <f t="shared" si="11"/>
        <v>0</v>
      </c>
      <c r="K743" s="74">
        <v>0.85</v>
      </c>
      <c r="L743" s="74"/>
      <c r="M743" s="74"/>
      <c r="N743" s="74">
        <v>0.85</v>
      </c>
      <c r="O743" s="109">
        <f t="shared" si="12"/>
        <v>0</v>
      </c>
    </row>
    <row r="744" spans="2:15" ht="15">
      <c r="B744" s="72">
        <v>2.15</v>
      </c>
      <c r="C744" s="72">
        <v>0</v>
      </c>
      <c r="D744" s="72">
        <v>0</v>
      </c>
      <c r="E744" s="72">
        <v>2.15</v>
      </c>
      <c r="F744" s="72">
        <v>0</v>
      </c>
      <c r="G744" s="109">
        <f t="shared" si="11"/>
        <v>0</v>
      </c>
      <c r="K744" s="74">
        <v>0.75</v>
      </c>
      <c r="L744" s="74"/>
      <c r="M744" s="74"/>
      <c r="N744" s="74">
        <v>0.75</v>
      </c>
      <c r="O744" s="109">
        <f t="shared" si="12"/>
        <v>0</v>
      </c>
    </row>
    <row r="745" spans="2:15" ht="15">
      <c r="B745" s="72">
        <v>1.3</v>
      </c>
      <c r="C745" s="72">
        <v>0</v>
      </c>
      <c r="D745" s="72">
        <v>0</v>
      </c>
      <c r="E745" s="72">
        <v>1.3</v>
      </c>
      <c r="F745" s="72">
        <v>0</v>
      </c>
      <c r="G745" s="109">
        <f t="shared" si="11"/>
        <v>0</v>
      </c>
      <c r="K745" s="74">
        <v>0.69</v>
      </c>
      <c r="L745" s="74"/>
      <c r="M745" s="74"/>
      <c r="N745" s="74">
        <v>0.69</v>
      </c>
      <c r="O745" s="109">
        <f t="shared" si="12"/>
        <v>0</v>
      </c>
    </row>
    <row r="746" spans="2:15" ht="15">
      <c r="B746" s="72">
        <v>2.5</v>
      </c>
      <c r="C746" s="72">
        <v>0</v>
      </c>
      <c r="D746" s="72">
        <v>0</v>
      </c>
      <c r="E746" s="72">
        <v>2.5</v>
      </c>
      <c r="F746" s="72">
        <v>0</v>
      </c>
      <c r="G746" s="109">
        <f t="shared" si="11"/>
        <v>0</v>
      </c>
      <c r="K746" s="74">
        <v>0.5</v>
      </c>
      <c r="L746" s="74"/>
      <c r="M746" s="74"/>
      <c r="N746" s="74">
        <v>0.5</v>
      </c>
      <c r="O746" s="109">
        <f t="shared" si="12"/>
        <v>0</v>
      </c>
    </row>
    <row r="747" spans="2:15" ht="15">
      <c r="B747" s="72">
        <v>1</v>
      </c>
      <c r="C747" s="72">
        <v>0</v>
      </c>
      <c r="D747" s="72">
        <v>0</v>
      </c>
      <c r="E747" s="72">
        <v>1</v>
      </c>
      <c r="F747" s="72">
        <v>0</v>
      </c>
      <c r="G747" s="109">
        <f t="shared" si="11"/>
        <v>0</v>
      </c>
      <c r="K747" s="74">
        <v>1.59</v>
      </c>
      <c r="L747" s="74"/>
      <c r="M747" s="74"/>
      <c r="N747" s="74">
        <v>1.59</v>
      </c>
      <c r="O747" s="109">
        <f t="shared" si="12"/>
        <v>0</v>
      </c>
    </row>
    <row r="748" spans="2:15" ht="15">
      <c r="B748" s="72">
        <v>2.6</v>
      </c>
      <c r="C748" s="72">
        <v>0</v>
      </c>
      <c r="D748" s="72">
        <v>0</v>
      </c>
      <c r="E748" s="72">
        <v>2.6</v>
      </c>
      <c r="F748" s="72">
        <v>0</v>
      </c>
      <c r="G748" s="109">
        <f t="shared" si="11"/>
        <v>0</v>
      </c>
      <c r="K748" s="74">
        <v>1.36</v>
      </c>
      <c r="L748" s="74"/>
      <c r="M748" s="74"/>
      <c r="N748" s="74">
        <v>1.356</v>
      </c>
      <c r="O748" s="109">
        <f t="shared" si="12"/>
        <v>0.0040000000000000036</v>
      </c>
    </row>
    <row r="749" spans="2:15" ht="15">
      <c r="B749" s="72">
        <v>1.4</v>
      </c>
      <c r="C749" s="72">
        <v>0</v>
      </c>
      <c r="D749" s="72">
        <v>0</v>
      </c>
      <c r="E749" s="72">
        <v>1.4</v>
      </c>
      <c r="F749" s="72">
        <v>0</v>
      </c>
      <c r="G749" s="109">
        <f t="shared" si="11"/>
        <v>0</v>
      </c>
      <c r="K749" s="74">
        <v>0.45</v>
      </c>
      <c r="L749" s="74"/>
      <c r="M749" s="74"/>
      <c r="N749" s="74">
        <v>0.45</v>
      </c>
      <c r="O749" s="109">
        <f t="shared" si="12"/>
        <v>0</v>
      </c>
    </row>
    <row r="750" spans="2:15" ht="15">
      <c r="B750" s="72">
        <v>1</v>
      </c>
      <c r="C750" s="72">
        <v>0</v>
      </c>
      <c r="D750" s="72">
        <v>0</v>
      </c>
      <c r="E750" s="72">
        <v>1</v>
      </c>
      <c r="F750" s="72">
        <v>0</v>
      </c>
      <c r="G750" s="109">
        <f t="shared" si="11"/>
        <v>0</v>
      </c>
      <c r="K750" s="74">
        <v>1.46</v>
      </c>
      <c r="L750" s="74"/>
      <c r="M750" s="74"/>
      <c r="N750" s="74">
        <v>1.46</v>
      </c>
      <c r="O750" s="109">
        <f t="shared" si="12"/>
        <v>0</v>
      </c>
    </row>
    <row r="751" spans="2:15" ht="15">
      <c r="B751" s="72">
        <v>2.85</v>
      </c>
      <c r="C751" s="72">
        <v>0</v>
      </c>
      <c r="D751" s="72">
        <v>0</v>
      </c>
      <c r="E751" s="72">
        <v>2.85</v>
      </c>
      <c r="F751" s="72">
        <v>0</v>
      </c>
      <c r="G751" s="109">
        <f t="shared" si="11"/>
        <v>0</v>
      </c>
      <c r="K751" s="74">
        <v>0.93</v>
      </c>
      <c r="L751" s="74"/>
      <c r="M751" s="74"/>
      <c r="N751" s="74">
        <v>0.93</v>
      </c>
      <c r="O751" s="109">
        <f t="shared" si="12"/>
        <v>0</v>
      </c>
    </row>
    <row r="752" spans="2:15" ht="15">
      <c r="B752" s="72">
        <v>2.1</v>
      </c>
      <c r="C752" s="72">
        <v>0</v>
      </c>
      <c r="D752" s="72">
        <v>0</v>
      </c>
      <c r="E752" s="72">
        <v>2.1</v>
      </c>
      <c r="F752" s="72">
        <v>0</v>
      </c>
      <c r="G752" s="109">
        <f t="shared" si="11"/>
        <v>0</v>
      </c>
      <c r="K752" s="74">
        <v>1.31</v>
      </c>
      <c r="L752" s="74"/>
      <c r="M752" s="74"/>
      <c r="N752" s="74">
        <v>1.31</v>
      </c>
      <c r="O752" s="109">
        <f t="shared" si="12"/>
        <v>0</v>
      </c>
    </row>
    <row r="753" spans="2:15" ht="15">
      <c r="B753" s="72">
        <v>0.65</v>
      </c>
      <c r="C753" s="72">
        <v>0</v>
      </c>
      <c r="D753" s="72">
        <v>0</v>
      </c>
      <c r="E753" s="72">
        <v>0.65</v>
      </c>
      <c r="F753" s="72">
        <v>0</v>
      </c>
      <c r="G753" s="109">
        <f t="shared" si="11"/>
        <v>0</v>
      </c>
      <c r="K753" s="74">
        <v>0.52</v>
      </c>
      <c r="L753" s="74"/>
      <c r="M753" s="74"/>
      <c r="N753" s="74">
        <v>0.52</v>
      </c>
      <c r="O753" s="109">
        <f t="shared" si="12"/>
        <v>0</v>
      </c>
    </row>
    <row r="754" spans="2:15" ht="15">
      <c r="B754" s="72">
        <v>1</v>
      </c>
      <c r="C754" s="72">
        <v>0</v>
      </c>
      <c r="D754" s="72">
        <v>0</v>
      </c>
      <c r="E754" s="72">
        <v>1</v>
      </c>
      <c r="F754" s="72">
        <v>0</v>
      </c>
      <c r="G754" s="109">
        <f t="shared" si="11"/>
        <v>0</v>
      </c>
      <c r="K754" s="74">
        <v>1.31</v>
      </c>
      <c r="L754" s="74"/>
      <c r="M754" s="74"/>
      <c r="N754" s="74">
        <v>1.31</v>
      </c>
      <c r="O754" s="109">
        <f t="shared" si="12"/>
        <v>0</v>
      </c>
    </row>
    <row r="755" spans="2:15" ht="15">
      <c r="B755" s="72">
        <v>0.7</v>
      </c>
      <c r="C755" s="72">
        <v>0</v>
      </c>
      <c r="D755" s="72">
        <v>0</v>
      </c>
      <c r="E755" s="72">
        <v>0.7</v>
      </c>
      <c r="F755" s="72">
        <v>0</v>
      </c>
      <c r="G755" s="109">
        <f t="shared" si="11"/>
        <v>0</v>
      </c>
      <c r="K755" s="74">
        <v>0.86</v>
      </c>
      <c r="L755" s="74"/>
      <c r="M755" s="74"/>
      <c r="N755" s="74">
        <v>0.86</v>
      </c>
      <c r="O755" s="109">
        <f t="shared" si="12"/>
        <v>0</v>
      </c>
    </row>
    <row r="756" spans="2:15" ht="15">
      <c r="B756" s="72">
        <v>1.6</v>
      </c>
      <c r="C756" s="72">
        <v>0</v>
      </c>
      <c r="D756" s="72">
        <v>0</v>
      </c>
      <c r="E756" s="72">
        <v>1.6</v>
      </c>
      <c r="F756" s="72">
        <v>0</v>
      </c>
      <c r="G756" s="109">
        <f t="shared" si="11"/>
        <v>0</v>
      </c>
      <c r="K756" s="74">
        <v>0.46</v>
      </c>
      <c r="L756" s="74"/>
      <c r="M756" s="74"/>
      <c r="N756" s="74">
        <v>0.46</v>
      </c>
      <c r="O756" s="109">
        <f t="shared" si="12"/>
        <v>0</v>
      </c>
    </row>
    <row r="757" spans="2:15" ht="15">
      <c r="B757" s="72">
        <v>1.2</v>
      </c>
      <c r="C757" s="72">
        <v>0</v>
      </c>
      <c r="D757" s="72">
        <v>0</v>
      </c>
      <c r="E757" s="72">
        <v>1.2</v>
      </c>
      <c r="F757" s="72">
        <v>0</v>
      </c>
      <c r="G757" s="109">
        <f t="shared" si="11"/>
        <v>0</v>
      </c>
      <c r="K757" s="74">
        <v>0.43</v>
      </c>
      <c r="L757" s="74"/>
      <c r="M757" s="74"/>
      <c r="N757" s="74">
        <v>0.43</v>
      </c>
      <c r="O757" s="109">
        <f t="shared" si="12"/>
        <v>0</v>
      </c>
    </row>
    <row r="758" spans="2:15" ht="15">
      <c r="B758" s="72">
        <v>0.9</v>
      </c>
      <c r="C758" s="72">
        <v>0</v>
      </c>
      <c r="D758" s="72">
        <v>0</v>
      </c>
      <c r="E758" s="72">
        <v>0.9</v>
      </c>
      <c r="F758" s="72">
        <v>0</v>
      </c>
      <c r="G758" s="109">
        <f t="shared" si="11"/>
        <v>0</v>
      </c>
      <c r="K758" s="74">
        <v>0.49</v>
      </c>
      <c r="L758" s="74"/>
      <c r="M758" s="74"/>
      <c r="N758" s="74">
        <v>0.49</v>
      </c>
      <c r="O758" s="109">
        <f t="shared" si="12"/>
        <v>0</v>
      </c>
    </row>
    <row r="759" spans="2:15" ht="15">
      <c r="B759" s="72">
        <v>3.7</v>
      </c>
      <c r="C759" s="72">
        <v>0</v>
      </c>
      <c r="D759" s="72">
        <v>0</v>
      </c>
      <c r="E759" s="72">
        <v>3.7</v>
      </c>
      <c r="F759" s="72">
        <v>0</v>
      </c>
      <c r="G759" s="109">
        <f t="shared" si="11"/>
        <v>0</v>
      </c>
      <c r="K759" s="74">
        <v>1.17</v>
      </c>
      <c r="L759" s="74"/>
      <c r="M759" s="74"/>
      <c r="N759" s="74">
        <v>1.17</v>
      </c>
      <c r="O759" s="109">
        <f t="shared" si="12"/>
        <v>0</v>
      </c>
    </row>
    <row r="760" spans="2:15" ht="15">
      <c r="B760" s="72">
        <v>2.8</v>
      </c>
      <c r="C760" s="72">
        <v>0</v>
      </c>
      <c r="D760" s="72">
        <v>0</v>
      </c>
      <c r="E760" s="72">
        <v>2.8</v>
      </c>
      <c r="F760" s="72">
        <v>0</v>
      </c>
      <c r="G760" s="109">
        <f t="shared" si="11"/>
        <v>0</v>
      </c>
      <c r="K760" s="74">
        <v>0.78</v>
      </c>
      <c r="L760" s="74"/>
      <c r="M760" s="74"/>
      <c r="N760" s="74">
        <v>0.78</v>
      </c>
      <c r="O760" s="109">
        <f t="shared" si="12"/>
        <v>0</v>
      </c>
    </row>
    <row r="761" spans="2:15" ht="15">
      <c r="B761" s="72">
        <v>1.5</v>
      </c>
      <c r="C761" s="72">
        <v>0</v>
      </c>
      <c r="D761" s="72">
        <v>0</v>
      </c>
      <c r="E761" s="72">
        <v>1.55</v>
      </c>
      <c r="F761" s="72">
        <v>0</v>
      </c>
      <c r="G761" s="109">
        <f t="shared" si="11"/>
        <v>0.050000000000000044</v>
      </c>
      <c r="K761" s="75">
        <v>0.34</v>
      </c>
      <c r="L761" s="75"/>
      <c r="M761" s="75"/>
      <c r="N761" s="75">
        <v>0.34</v>
      </c>
      <c r="O761" s="109">
        <f t="shared" si="12"/>
        <v>0</v>
      </c>
    </row>
    <row r="762" spans="2:15" ht="15">
      <c r="B762" s="72">
        <v>1.7</v>
      </c>
      <c r="C762" s="72">
        <v>0</v>
      </c>
      <c r="D762" s="72">
        <v>0</v>
      </c>
      <c r="E762" s="72">
        <v>1.58</v>
      </c>
      <c r="F762" s="72">
        <v>0</v>
      </c>
      <c r="G762" s="109">
        <f t="shared" si="11"/>
        <v>-0.11999999999999988</v>
      </c>
      <c r="K762" s="74">
        <v>1.97</v>
      </c>
      <c r="L762" s="74"/>
      <c r="M762" s="74"/>
      <c r="N762" s="74">
        <v>1.97</v>
      </c>
      <c r="O762" s="109">
        <f t="shared" si="12"/>
        <v>0</v>
      </c>
    </row>
    <row r="763" spans="2:15" ht="15">
      <c r="B763" s="72">
        <v>2</v>
      </c>
      <c r="C763" s="72">
        <v>0</v>
      </c>
      <c r="D763" s="72">
        <v>0</v>
      </c>
      <c r="E763" s="72">
        <v>2</v>
      </c>
      <c r="F763" s="72">
        <v>0</v>
      </c>
      <c r="G763" s="109">
        <f t="shared" si="11"/>
        <v>0</v>
      </c>
      <c r="K763" s="74">
        <v>1.18</v>
      </c>
      <c r="L763" s="74"/>
      <c r="M763" s="74"/>
      <c r="N763" s="74">
        <v>1.18</v>
      </c>
      <c r="O763" s="109">
        <f t="shared" si="12"/>
        <v>0</v>
      </c>
    </row>
    <row r="764" spans="2:15" ht="15">
      <c r="B764" s="72">
        <v>1.6</v>
      </c>
      <c r="C764" s="72">
        <v>0</v>
      </c>
      <c r="D764" s="72">
        <v>0</v>
      </c>
      <c r="E764" s="72">
        <v>1.6</v>
      </c>
      <c r="F764" s="72">
        <v>0</v>
      </c>
      <c r="G764" s="109">
        <f t="shared" si="11"/>
        <v>0</v>
      </c>
      <c r="K764" s="74">
        <v>1.1</v>
      </c>
      <c r="L764" s="74"/>
      <c r="M764" s="74"/>
      <c r="N764" s="74">
        <v>1.1</v>
      </c>
      <c r="O764" s="109">
        <f t="shared" si="12"/>
        <v>0</v>
      </c>
    </row>
    <row r="765" spans="2:15" ht="15">
      <c r="B765" s="72">
        <v>2</v>
      </c>
      <c r="C765" s="72">
        <v>0</v>
      </c>
      <c r="D765" s="72">
        <v>0</v>
      </c>
      <c r="E765" s="72">
        <v>2</v>
      </c>
      <c r="F765" s="72">
        <v>0</v>
      </c>
      <c r="G765" s="109">
        <f t="shared" si="11"/>
        <v>0</v>
      </c>
      <c r="K765" s="84">
        <v>2.03</v>
      </c>
      <c r="L765" s="84"/>
      <c r="M765" s="84"/>
      <c r="N765" s="74">
        <v>2.03</v>
      </c>
      <c r="O765" s="109">
        <f t="shared" si="12"/>
        <v>0</v>
      </c>
    </row>
    <row r="766" spans="2:15" ht="15">
      <c r="B766" s="72">
        <v>1.5</v>
      </c>
      <c r="C766" s="72">
        <v>0</v>
      </c>
      <c r="D766" s="72">
        <v>0</v>
      </c>
      <c r="E766" s="72">
        <v>1.55</v>
      </c>
      <c r="F766" s="72">
        <v>0</v>
      </c>
      <c r="G766" s="109">
        <f t="shared" si="11"/>
        <v>0.050000000000000044</v>
      </c>
      <c r="K766" s="84">
        <v>1.08</v>
      </c>
      <c r="L766" s="84"/>
      <c r="M766" s="84"/>
      <c r="N766" s="84">
        <v>1.08</v>
      </c>
      <c r="O766" s="109">
        <f t="shared" si="12"/>
        <v>0</v>
      </c>
    </row>
    <row r="767" spans="2:15" ht="15">
      <c r="B767" s="72">
        <v>1.6</v>
      </c>
      <c r="C767" s="72">
        <v>0</v>
      </c>
      <c r="D767" s="72">
        <v>0</v>
      </c>
      <c r="E767" s="72">
        <v>1.7</v>
      </c>
      <c r="F767" s="72">
        <v>0</v>
      </c>
      <c r="G767" s="109">
        <f t="shared" si="11"/>
        <v>0.09999999999999987</v>
      </c>
      <c r="K767" s="84">
        <v>0.54</v>
      </c>
      <c r="L767" s="84"/>
      <c r="M767" s="84"/>
      <c r="N767" s="84">
        <v>0.54</v>
      </c>
      <c r="O767" s="109">
        <f t="shared" si="12"/>
        <v>0</v>
      </c>
    </row>
    <row r="768" spans="2:15" ht="15">
      <c r="B768" s="72">
        <v>1.8</v>
      </c>
      <c r="C768" s="72">
        <v>0</v>
      </c>
      <c r="D768" s="72">
        <v>0</v>
      </c>
      <c r="E768" s="72">
        <v>1.8</v>
      </c>
      <c r="F768" s="72">
        <v>0</v>
      </c>
      <c r="G768" s="109">
        <f t="shared" si="11"/>
        <v>0</v>
      </c>
      <c r="K768" s="84">
        <v>0.2</v>
      </c>
      <c r="L768" s="84"/>
      <c r="M768" s="84"/>
      <c r="N768" s="84">
        <v>0.2</v>
      </c>
      <c r="O768" s="109">
        <f t="shared" si="12"/>
        <v>0</v>
      </c>
    </row>
    <row r="769" spans="2:15" ht="15">
      <c r="B769" s="72">
        <v>1.1</v>
      </c>
      <c r="C769" s="72">
        <v>0</v>
      </c>
      <c r="D769" s="72">
        <v>0</v>
      </c>
      <c r="E769" s="72">
        <v>1.1</v>
      </c>
      <c r="F769" s="72">
        <v>0</v>
      </c>
      <c r="G769" s="109">
        <f t="shared" si="11"/>
        <v>0</v>
      </c>
      <c r="K769" s="75">
        <v>0.58</v>
      </c>
      <c r="L769" s="75"/>
      <c r="M769" s="75"/>
      <c r="N769" s="75">
        <v>0.58</v>
      </c>
      <c r="O769" s="109">
        <f t="shared" si="12"/>
        <v>0</v>
      </c>
    </row>
    <row r="770" spans="2:15" ht="15">
      <c r="B770" s="72">
        <v>1.95</v>
      </c>
      <c r="C770" s="72">
        <v>0</v>
      </c>
      <c r="D770" s="72">
        <v>0</v>
      </c>
      <c r="E770" s="72">
        <v>1.95</v>
      </c>
      <c r="F770" s="72">
        <v>0</v>
      </c>
      <c r="G770" s="109">
        <f t="shared" si="11"/>
        <v>0</v>
      </c>
      <c r="K770" s="75">
        <v>2.3</v>
      </c>
      <c r="L770" s="75"/>
      <c r="M770" s="75"/>
      <c r="N770" s="75">
        <v>2.3</v>
      </c>
      <c r="O770" s="109">
        <f t="shared" si="12"/>
        <v>0</v>
      </c>
    </row>
    <row r="771" spans="2:15" ht="15">
      <c r="B771" s="72">
        <v>1.9</v>
      </c>
      <c r="C771" s="72">
        <v>0</v>
      </c>
      <c r="D771" s="72">
        <v>0</v>
      </c>
      <c r="E771" s="72">
        <v>1.95</v>
      </c>
      <c r="F771" s="72">
        <v>0</v>
      </c>
      <c r="G771" s="109">
        <f t="shared" si="11"/>
        <v>0.050000000000000044</v>
      </c>
      <c r="K771" s="75">
        <v>0.5</v>
      </c>
      <c r="L771" s="75"/>
      <c r="M771" s="75"/>
      <c r="N771" s="75">
        <v>0.5</v>
      </c>
      <c r="O771" s="109">
        <f t="shared" si="12"/>
        <v>0</v>
      </c>
    </row>
    <row r="772" spans="2:15" ht="15">
      <c r="B772" s="72">
        <v>1.6</v>
      </c>
      <c r="C772" s="72">
        <v>0</v>
      </c>
      <c r="D772" s="72">
        <v>0</v>
      </c>
      <c r="E772" s="72">
        <v>1.6</v>
      </c>
      <c r="F772" s="72">
        <v>0</v>
      </c>
      <c r="G772" s="109">
        <f t="shared" si="11"/>
        <v>0</v>
      </c>
      <c r="K772" s="74">
        <v>0.8</v>
      </c>
      <c r="L772" s="74"/>
      <c r="M772" s="74"/>
      <c r="N772" s="74">
        <v>0.8</v>
      </c>
      <c r="O772" s="109">
        <f t="shared" si="12"/>
        <v>0</v>
      </c>
    </row>
    <row r="773" spans="2:15" ht="15">
      <c r="B773" s="72">
        <v>2.18</v>
      </c>
      <c r="C773" s="72">
        <v>0</v>
      </c>
      <c r="D773" s="72">
        <v>0</v>
      </c>
      <c r="E773" s="72">
        <v>2.18</v>
      </c>
      <c r="F773" s="72">
        <v>0</v>
      </c>
      <c r="G773" s="109">
        <f t="shared" si="11"/>
        <v>0</v>
      </c>
      <c r="K773" s="74">
        <v>2</v>
      </c>
      <c r="L773" s="74"/>
      <c r="M773" s="74"/>
      <c r="N773" s="74">
        <v>2</v>
      </c>
      <c r="O773" s="109">
        <f t="shared" si="12"/>
        <v>0</v>
      </c>
    </row>
    <row r="774" spans="2:15" ht="15">
      <c r="B774" s="72">
        <v>1.9</v>
      </c>
      <c r="C774" s="72">
        <v>0</v>
      </c>
      <c r="D774" s="72">
        <v>0</v>
      </c>
      <c r="E774" s="72">
        <v>1.87</v>
      </c>
      <c r="F774" s="72">
        <v>0</v>
      </c>
      <c r="G774" s="109">
        <f t="shared" si="11"/>
        <v>-0.029999999999999805</v>
      </c>
      <c r="K774" s="74">
        <v>0.33</v>
      </c>
      <c r="L774" s="74"/>
      <c r="M774" s="74"/>
      <c r="N774" s="74">
        <v>0.33</v>
      </c>
      <c r="O774" s="109">
        <f t="shared" si="12"/>
        <v>0</v>
      </c>
    </row>
    <row r="775" spans="2:15" ht="15">
      <c r="B775" s="72">
        <v>0.8</v>
      </c>
      <c r="C775" s="72">
        <v>0</v>
      </c>
      <c r="D775" s="72">
        <v>0</v>
      </c>
      <c r="E775" s="72">
        <v>0.8</v>
      </c>
      <c r="F775" s="72">
        <v>0</v>
      </c>
      <c r="G775" s="109">
        <f t="shared" si="11"/>
        <v>0</v>
      </c>
      <c r="K775" s="74">
        <v>0.57</v>
      </c>
      <c r="L775" s="74"/>
      <c r="M775" s="74"/>
      <c r="N775" s="74">
        <v>0.57</v>
      </c>
      <c r="O775" s="109">
        <f t="shared" si="12"/>
        <v>0</v>
      </c>
    </row>
    <row r="776" spans="2:15" ht="15">
      <c r="B776" s="72">
        <v>1.4</v>
      </c>
      <c r="C776" s="72">
        <v>0</v>
      </c>
      <c r="D776" s="72">
        <v>0</v>
      </c>
      <c r="E776" s="72">
        <v>1.4</v>
      </c>
      <c r="F776" s="72">
        <v>0</v>
      </c>
      <c r="G776" s="109">
        <f t="shared" si="11"/>
        <v>0</v>
      </c>
      <c r="K776" s="74">
        <v>2.23</v>
      </c>
      <c r="L776" s="74"/>
      <c r="M776" s="74"/>
      <c r="N776" s="74">
        <v>2.23</v>
      </c>
      <c r="O776" s="109">
        <f t="shared" si="12"/>
        <v>0</v>
      </c>
    </row>
    <row r="777" spans="2:15" ht="15">
      <c r="B777" s="72">
        <v>0.7</v>
      </c>
      <c r="C777" s="72">
        <v>0</v>
      </c>
      <c r="D777" s="72">
        <v>0</v>
      </c>
      <c r="E777" s="72">
        <v>0.7</v>
      </c>
      <c r="F777" s="72">
        <v>0</v>
      </c>
      <c r="G777" s="109">
        <f t="shared" si="11"/>
        <v>0</v>
      </c>
      <c r="K777" s="74">
        <v>0.65</v>
      </c>
      <c r="L777" s="74"/>
      <c r="M777" s="74"/>
      <c r="N777" s="74">
        <v>0.65</v>
      </c>
      <c r="O777" s="109">
        <f t="shared" si="12"/>
        <v>0</v>
      </c>
    </row>
    <row r="778" spans="2:15" ht="15">
      <c r="B778" s="72">
        <v>1</v>
      </c>
      <c r="C778" s="72">
        <v>0</v>
      </c>
      <c r="D778" s="72">
        <v>0</v>
      </c>
      <c r="E778" s="72">
        <v>1</v>
      </c>
      <c r="F778" s="72">
        <v>0</v>
      </c>
      <c r="G778" s="109">
        <f t="shared" si="11"/>
        <v>0</v>
      </c>
      <c r="K778" s="75">
        <v>1.52</v>
      </c>
      <c r="L778" s="75"/>
      <c r="M778" s="75"/>
      <c r="N778" s="75">
        <v>1.52</v>
      </c>
      <c r="O778" s="109">
        <f t="shared" si="12"/>
        <v>0</v>
      </c>
    </row>
    <row r="779" spans="2:15" ht="15">
      <c r="B779" s="72">
        <v>1</v>
      </c>
      <c r="C779" s="72">
        <v>0</v>
      </c>
      <c r="D779" s="72">
        <v>0</v>
      </c>
      <c r="E779" s="72">
        <v>1</v>
      </c>
      <c r="F779" s="72">
        <v>0</v>
      </c>
      <c r="G779" s="109">
        <f t="shared" si="11"/>
        <v>0</v>
      </c>
      <c r="K779" s="75">
        <v>0.46</v>
      </c>
      <c r="L779" s="75"/>
      <c r="M779" s="75"/>
      <c r="N779" s="75">
        <v>0.46</v>
      </c>
      <c r="O779" s="109">
        <f t="shared" si="12"/>
        <v>0</v>
      </c>
    </row>
    <row r="780" spans="2:15" ht="15">
      <c r="B780" s="72">
        <v>1.1</v>
      </c>
      <c r="C780" s="72">
        <v>0</v>
      </c>
      <c r="D780" s="72">
        <v>0</v>
      </c>
      <c r="E780" s="72">
        <v>1.1</v>
      </c>
      <c r="F780" s="72">
        <v>0</v>
      </c>
      <c r="G780" s="109">
        <f t="shared" si="11"/>
        <v>0</v>
      </c>
      <c r="K780" s="75">
        <v>0.88</v>
      </c>
      <c r="L780" s="75"/>
      <c r="M780" s="75"/>
      <c r="N780" s="75">
        <v>0.88</v>
      </c>
      <c r="O780" s="109">
        <f t="shared" si="12"/>
        <v>0</v>
      </c>
    </row>
    <row r="781" spans="2:15" ht="15">
      <c r="B781" s="72">
        <v>1</v>
      </c>
      <c r="C781" s="72">
        <v>0</v>
      </c>
      <c r="D781" s="72">
        <v>0</v>
      </c>
      <c r="E781" s="72">
        <v>1</v>
      </c>
      <c r="F781" s="72">
        <v>0</v>
      </c>
      <c r="G781" s="109">
        <f t="shared" si="11"/>
        <v>0</v>
      </c>
      <c r="K781" s="75">
        <v>1.42</v>
      </c>
      <c r="L781" s="75"/>
      <c r="M781" s="75"/>
      <c r="N781" s="75">
        <v>1.42</v>
      </c>
      <c r="O781" s="109">
        <f t="shared" si="12"/>
        <v>0</v>
      </c>
    </row>
    <row r="782" spans="2:15" ht="15">
      <c r="B782" s="72">
        <v>0.28</v>
      </c>
      <c r="C782" s="72">
        <v>0</v>
      </c>
      <c r="D782" s="72">
        <v>0</v>
      </c>
      <c r="E782" s="72">
        <v>0.28</v>
      </c>
      <c r="F782" s="72">
        <v>0</v>
      </c>
      <c r="G782" s="109">
        <f t="shared" si="11"/>
        <v>0</v>
      </c>
      <c r="K782" s="93">
        <v>2.04</v>
      </c>
      <c r="L782" s="84"/>
      <c r="M782" s="84"/>
      <c r="N782" s="93">
        <v>2.04</v>
      </c>
      <c r="O782" s="109">
        <f t="shared" si="12"/>
        <v>0</v>
      </c>
    </row>
    <row r="783" spans="2:15" ht="15">
      <c r="B783" s="72">
        <v>0.7</v>
      </c>
      <c r="C783" s="72">
        <v>0</v>
      </c>
      <c r="D783" s="72">
        <v>0</v>
      </c>
      <c r="E783" s="72">
        <v>0.7</v>
      </c>
      <c r="F783" s="72">
        <v>0</v>
      </c>
      <c r="G783" s="109">
        <f t="shared" si="11"/>
        <v>0</v>
      </c>
      <c r="K783" s="93">
        <v>1.6</v>
      </c>
      <c r="L783" s="84"/>
      <c r="M783" s="84"/>
      <c r="N783" s="93">
        <v>1.6</v>
      </c>
      <c r="O783" s="109">
        <f t="shared" si="12"/>
        <v>0</v>
      </c>
    </row>
    <row r="784" spans="2:15" ht="15">
      <c r="B784" s="72">
        <v>1</v>
      </c>
      <c r="C784" s="72">
        <v>0</v>
      </c>
      <c r="D784" s="72">
        <v>0</v>
      </c>
      <c r="E784" s="72">
        <v>1</v>
      </c>
      <c r="F784" s="72">
        <v>0</v>
      </c>
      <c r="G784" s="109">
        <f t="shared" si="11"/>
        <v>0</v>
      </c>
      <c r="K784" s="93">
        <v>0.62</v>
      </c>
      <c r="L784" s="84"/>
      <c r="M784" s="84"/>
      <c r="N784" s="93">
        <v>0.62</v>
      </c>
      <c r="O784" s="109">
        <f t="shared" si="12"/>
        <v>0</v>
      </c>
    </row>
    <row r="785" spans="2:15" ht="15">
      <c r="B785" s="72">
        <v>1.5</v>
      </c>
      <c r="C785" s="72">
        <v>0</v>
      </c>
      <c r="D785" s="72">
        <v>0</v>
      </c>
      <c r="E785" s="72">
        <v>1.5</v>
      </c>
      <c r="F785" s="72">
        <v>0</v>
      </c>
      <c r="G785" s="109">
        <f t="shared" si="11"/>
        <v>0</v>
      </c>
      <c r="K785" s="93">
        <v>0.37</v>
      </c>
      <c r="L785" s="84"/>
      <c r="M785" s="84"/>
      <c r="N785" s="93">
        <v>0.37</v>
      </c>
      <c r="O785" s="109">
        <f t="shared" si="12"/>
        <v>0</v>
      </c>
    </row>
    <row r="786" spans="2:15" ht="15">
      <c r="B786" s="72">
        <v>2</v>
      </c>
      <c r="C786" s="72">
        <v>0</v>
      </c>
      <c r="D786" s="72">
        <v>0</v>
      </c>
      <c r="E786" s="72">
        <v>2</v>
      </c>
      <c r="F786" s="72">
        <v>0</v>
      </c>
      <c r="G786" s="109">
        <f t="shared" si="11"/>
        <v>0</v>
      </c>
      <c r="K786" s="93">
        <v>0.29</v>
      </c>
      <c r="L786" s="84"/>
      <c r="M786" s="84"/>
      <c r="N786" s="93">
        <v>0.29</v>
      </c>
      <c r="O786" s="109">
        <f t="shared" si="12"/>
        <v>0</v>
      </c>
    </row>
    <row r="787" spans="2:15" ht="15">
      <c r="B787" s="72">
        <v>0.7</v>
      </c>
      <c r="C787" s="72">
        <v>0</v>
      </c>
      <c r="D787" s="72">
        <v>0</v>
      </c>
      <c r="E787" s="72">
        <v>0.7</v>
      </c>
      <c r="F787" s="72">
        <v>0</v>
      </c>
      <c r="G787" s="109">
        <f t="shared" si="11"/>
        <v>0</v>
      </c>
      <c r="K787" s="93">
        <v>0.44</v>
      </c>
      <c r="L787" s="84"/>
      <c r="M787" s="84"/>
      <c r="N787" s="93">
        <v>0.44</v>
      </c>
      <c r="O787" s="109">
        <f t="shared" si="12"/>
        <v>0</v>
      </c>
    </row>
    <row r="788" spans="2:15" ht="15">
      <c r="B788" s="72">
        <v>0.78</v>
      </c>
      <c r="C788" s="72">
        <v>0</v>
      </c>
      <c r="D788" s="72">
        <v>0</v>
      </c>
      <c r="E788" s="72">
        <v>0.78</v>
      </c>
      <c r="F788" s="72">
        <v>0</v>
      </c>
      <c r="G788" s="109">
        <f t="shared" si="11"/>
        <v>0</v>
      </c>
      <c r="K788" s="84">
        <v>0.82</v>
      </c>
      <c r="L788" s="84"/>
      <c r="M788" s="84"/>
      <c r="N788" s="84">
        <v>0.82</v>
      </c>
      <c r="O788" s="109">
        <f t="shared" si="12"/>
        <v>0</v>
      </c>
    </row>
    <row r="789" spans="2:15" ht="15">
      <c r="B789" s="72">
        <v>1</v>
      </c>
      <c r="C789" s="72">
        <v>0</v>
      </c>
      <c r="D789" s="72">
        <v>0</v>
      </c>
      <c r="E789" s="72">
        <v>1</v>
      </c>
      <c r="F789" s="72">
        <v>0</v>
      </c>
      <c r="G789" s="109">
        <f t="shared" si="11"/>
        <v>0</v>
      </c>
      <c r="K789" s="84">
        <v>0.8</v>
      </c>
      <c r="L789" s="84"/>
      <c r="M789" s="84"/>
      <c r="N789" s="84">
        <v>0.8</v>
      </c>
      <c r="O789" s="109">
        <f t="shared" si="12"/>
        <v>0</v>
      </c>
    </row>
    <row r="790" spans="2:15" ht="15">
      <c r="B790" s="72">
        <v>1</v>
      </c>
      <c r="C790" s="72">
        <v>0</v>
      </c>
      <c r="D790" s="72">
        <v>0</v>
      </c>
      <c r="E790" s="72">
        <v>1</v>
      </c>
      <c r="F790" s="72">
        <v>0</v>
      </c>
      <c r="G790" s="109">
        <f t="shared" si="11"/>
        <v>0</v>
      </c>
      <c r="K790" s="84">
        <v>1.03</v>
      </c>
      <c r="L790" s="84"/>
      <c r="M790" s="84"/>
      <c r="N790" s="84">
        <v>1.03</v>
      </c>
      <c r="O790" s="109">
        <f t="shared" si="12"/>
        <v>0</v>
      </c>
    </row>
    <row r="791" spans="2:15" ht="15">
      <c r="B791" s="72">
        <v>0.7</v>
      </c>
      <c r="C791" s="72">
        <v>0</v>
      </c>
      <c r="D791" s="72">
        <v>0</v>
      </c>
      <c r="E791" s="72">
        <v>0.7</v>
      </c>
      <c r="F791" s="72">
        <v>0</v>
      </c>
      <c r="G791" s="109">
        <f t="shared" si="11"/>
        <v>0</v>
      </c>
      <c r="K791" s="84">
        <v>1.08</v>
      </c>
      <c r="L791" s="84"/>
      <c r="M791" s="84"/>
      <c r="N791" s="84">
        <v>1.08</v>
      </c>
      <c r="O791" s="109">
        <f t="shared" si="12"/>
        <v>0</v>
      </c>
    </row>
    <row r="792" spans="2:15" ht="15">
      <c r="B792" s="72">
        <v>1.1</v>
      </c>
      <c r="C792" s="72">
        <v>0</v>
      </c>
      <c r="D792" s="72">
        <v>0</v>
      </c>
      <c r="E792" s="72">
        <v>1.1</v>
      </c>
      <c r="F792" s="72">
        <v>0</v>
      </c>
      <c r="G792" s="109">
        <f aca="true" t="shared" si="13" ref="G792:G855">E792-B792</f>
        <v>0</v>
      </c>
      <c r="K792" s="84">
        <v>2.43</v>
      </c>
      <c r="L792" s="84"/>
      <c r="M792" s="84"/>
      <c r="N792" s="84">
        <v>2.43</v>
      </c>
      <c r="O792" s="109">
        <f t="shared" si="12"/>
        <v>0</v>
      </c>
    </row>
    <row r="793" spans="2:15" ht="15">
      <c r="B793" s="72">
        <v>0.94</v>
      </c>
      <c r="C793" s="72">
        <v>0</v>
      </c>
      <c r="D793" s="72">
        <v>0</v>
      </c>
      <c r="E793" s="72">
        <v>0.94</v>
      </c>
      <c r="F793" s="72">
        <v>0</v>
      </c>
      <c r="G793" s="109">
        <f t="shared" si="13"/>
        <v>0</v>
      </c>
      <c r="K793" s="84">
        <v>1.15</v>
      </c>
      <c r="L793" s="84"/>
      <c r="M793" s="84"/>
      <c r="N793" s="84">
        <v>1.15</v>
      </c>
      <c r="O793" s="109">
        <f t="shared" si="12"/>
        <v>0</v>
      </c>
    </row>
    <row r="794" spans="2:15" ht="15">
      <c r="B794" s="72">
        <v>0.94</v>
      </c>
      <c r="C794" s="72">
        <v>0</v>
      </c>
      <c r="D794" s="72">
        <v>0</v>
      </c>
      <c r="E794" s="72">
        <v>0.94</v>
      </c>
      <c r="F794" s="72">
        <v>0</v>
      </c>
      <c r="G794" s="109">
        <f t="shared" si="13"/>
        <v>0</v>
      </c>
      <c r="K794" s="84">
        <v>0.86</v>
      </c>
      <c r="L794" s="84"/>
      <c r="M794" s="84"/>
      <c r="N794" s="84">
        <v>0.86</v>
      </c>
      <c r="O794" s="109">
        <f t="shared" si="12"/>
        <v>0</v>
      </c>
    </row>
    <row r="795" spans="2:15" ht="15">
      <c r="B795" s="72">
        <v>3</v>
      </c>
      <c r="C795" s="72">
        <v>0</v>
      </c>
      <c r="D795" s="72">
        <v>0</v>
      </c>
      <c r="E795" s="72">
        <v>3</v>
      </c>
      <c r="F795" s="72">
        <v>0</v>
      </c>
      <c r="G795" s="109">
        <f t="shared" si="13"/>
        <v>0</v>
      </c>
      <c r="K795" s="84">
        <v>1.04</v>
      </c>
      <c r="L795" s="84"/>
      <c r="M795" s="84"/>
      <c r="N795" s="84">
        <v>1.04</v>
      </c>
      <c r="O795" s="109">
        <f t="shared" si="12"/>
        <v>0</v>
      </c>
    </row>
    <row r="796" spans="2:15" ht="15">
      <c r="B796" s="72">
        <v>0.98</v>
      </c>
      <c r="C796" s="72">
        <v>0</v>
      </c>
      <c r="D796" s="72">
        <v>0</v>
      </c>
      <c r="E796" s="72">
        <v>0.98</v>
      </c>
      <c r="F796" s="72">
        <v>0</v>
      </c>
      <c r="G796" s="109">
        <f t="shared" si="13"/>
        <v>0</v>
      </c>
      <c r="K796" s="84">
        <v>0.95</v>
      </c>
      <c r="L796" s="84"/>
      <c r="M796" s="84"/>
      <c r="N796" s="84">
        <v>0.95</v>
      </c>
      <c r="O796" s="109">
        <f t="shared" si="12"/>
        <v>0</v>
      </c>
    </row>
    <row r="797" spans="2:15" ht="15">
      <c r="B797" s="72">
        <v>0.4</v>
      </c>
      <c r="C797" s="72">
        <v>0</v>
      </c>
      <c r="D797" s="72">
        <v>0</v>
      </c>
      <c r="E797" s="72">
        <v>0.4</v>
      </c>
      <c r="F797" s="72">
        <v>0</v>
      </c>
      <c r="G797" s="109">
        <f t="shared" si="13"/>
        <v>0</v>
      </c>
      <c r="K797" s="84">
        <v>0.98</v>
      </c>
      <c r="L797" s="84"/>
      <c r="M797" s="84"/>
      <c r="N797" s="84">
        <v>0.98</v>
      </c>
      <c r="O797" s="109">
        <f t="shared" si="12"/>
        <v>0</v>
      </c>
    </row>
    <row r="798" spans="2:15" ht="15">
      <c r="B798" s="72">
        <v>0.5</v>
      </c>
      <c r="C798" s="72">
        <v>0</v>
      </c>
      <c r="D798" s="72">
        <v>0</v>
      </c>
      <c r="E798" s="72">
        <v>0.5</v>
      </c>
      <c r="F798" s="72">
        <v>0</v>
      </c>
      <c r="G798" s="109">
        <f t="shared" si="13"/>
        <v>0</v>
      </c>
      <c r="K798" s="84">
        <v>0.48</v>
      </c>
      <c r="L798" s="84"/>
      <c r="M798" s="84"/>
      <c r="N798" s="84">
        <v>0.48</v>
      </c>
      <c r="O798" s="109">
        <f t="shared" si="12"/>
        <v>0</v>
      </c>
    </row>
    <row r="799" spans="2:15" ht="15">
      <c r="B799" s="72">
        <v>1.22</v>
      </c>
      <c r="C799" s="72">
        <v>0</v>
      </c>
      <c r="D799" s="72">
        <v>0</v>
      </c>
      <c r="E799" s="72">
        <v>1.22</v>
      </c>
      <c r="F799" s="72">
        <v>0</v>
      </c>
      <c r="G799" s="109">
        <f t="shared" si="13"/>
        <v>0</v>
      </c>
      <c r="K799" s="84">
        <v>1.09</v>
      </c>
      <c r="L799" s="84"/>
      <c r="M799" s="84"/>
      <c r="N799" s="84">
        <v>1.09</v>
      </c>
      <c r="O799" s="109">
        <f t="shared" si="12"/>
        <v>0</v>
      </c>
    </row>
    <row r="800" spans="2:15" ht="15">
      <c r="B800" s="72">
        <v>0.23</v>
      </c>
      <c r="C800" s="72">
        <v>0</v>
      </c>
      <c r="D800" s="72">
        <v>0</v>
      </c>
      <c r="E800" s="72">
        <v>0.23</v>
      </c>
      <c r="F800" s="72">
        <v>0</v>
      </c>
      <c r="G800" s="109">
        <f t="shared" si="13"/>
        <v>0</v>
      </c>
      <c r="K800" s="84">
        <v>0.25</v>
      </c>
      <c r="L800" s="84"/>
      <c r="M800" s="84"/>
      <c r="N800" s="84">
        <v>0.25</v>
      </c>
      <c r="O800" s="109">
        <f t="shared" si="12"/>
        <v>0</v>
      </c>
    </row>
    <row r="801" spans="2:15" ht="15">
      <c r="B801" s="72">
        <v>1.78</v>
      </c>
      <c r="C801" s="72">
        <v>0</v>
      </c>
      <c r="D801" s="72">
        <v>0</v>
      </c>
      <c r="E801" s="72">
        <v>1.78</v>
      </c>
      <c r="F801" s="72">
        <v>0</v>
      </c>
      <c r="G801" s="109">
        <f t="shared" si="13"/>
        <v>0</v>
      </c>
      <c r="K801" s="84">
        <v>0.25</v>
      </c>
      <c r="L801" s="84"/>
      <c r="M801" s="84"/>
      <c r="N801" s="84">
        <v>0.25</v>
      </c>
      <c r="O801" s="109">
        <f aca="true" t="shared" si="14" ref="O801:O864">K801-N801</f>
        <v>0</v>
      </c>
    </row>
    <row r="802" spans="2:15" ht="15">
      <c r="B802" s="72">
        <v>1</v>
      </c>
      <c r="C802" s="72">
        <v>0</v>
      </c>
      <c r="D802" s="72">
        <v>0</v>
      </c>
      <c r="E802" s="72">
        <v>1</v>
      </c>
      <c r="F802" s="72">
        <v>0</v>
      </c>
      <c r="G802" s="109">
        <f t="shared" si="13"/>
        <v>0</v>
      </c>
      <c r="K802" s="84">
        <v>2.2</v>
      </c>
      <c r="L802" s="84"/>
      <c r="M802" s="84"/>
      <c r="N802" s="84">
        <v>2.2</v>
      </c>
      <c r="O802" s="109">
        <f t="shared" si="14"/>
        <v>0</v>
      </c>
    </row>
    <row r="803" spans="2:15" ht="15">
      <c r="B803" s="72">
        <v>0.74</v>
      </c>
      <c r="C803" s="72">
        <v>0</v>
      </c>
      <c r="D803" s="72">
        <v>0</v>
      </c>
      <c r="E803" s="72">
        <v>0.74</v>
      </c>
      <c r="F803" s="72">
        <v>0</v>
      </c>
      <c r="G803" s="109">
        <f t="shared" si="13"/>
        <v>0</v>
      </c>
      <c r="K803" s="84">
        <v>0.92</v>
      </c>
      <c r="L803" s="84"/>
      <c r="M803" s="84"/>
      <c r="N803" s="84">
        <v>0.92</v>
      </c>
      <c r="O803" s="109">
        <f t="shared" si="14"/>
        <v>0</v>
      </c>
    </row>
    <row r="804" spans="2:15" ht="15">
      <c r="B804" s="72">
        <v>0.4</v>
      </c>
      <c r="C804" s="72">
        <v>0</v>
      </c>
      <c r="D804" s="72">
        <v>0</v>
      </c>
      <c r="E804" s="72">
        <v>0.4</v>
      </c>
      <c r="F804" s="72">
        <v>0</v>
      </c>
      <c r="G804" s="109">
        <f t="shared" si="13"/>
        <v>0</v>
      </c>
      <c r="K804" s="84">
        <v>2.31</v>
      </c>
      <c r="L804" s="84"/>
      <c r="M804" s="84"/>
      <c r="N804" s="84">
        <v>2.31</v>
      </c>
      <c r="O804" s="109">
        <f t="shared" si="14"/>
        <v>0</v>
      </c>
    </row>
    <row r="805" spans="2:15" ht="15">
      <c r="B805" s="72">
        <v>0.3</v>
      </c>
      <c r="C805" s="72">
        <v>0</v>
      </c>
      <c r="D805" s="72">
        <v>0</v>
      </c>
      <c r="E805" s="72">
        <v>0.3</v>
      </c>
      <c r="F805" s="72">
        <v>0</v>
      </c>
      <c r="G805" s="109">
        <f t="shared" si="13"/>
        <v>0</v>
      </c>
      <c r="K805" s="84">
        <v>1.26</v>
      </c>
      <c r="L805" s="84"/>
      <c r="M805" s="84"/>
      <c r="N805" s="84">
        <v>1.26</v>
      </c>
      <c r="O805" s="109">
        <f t="shared" si="14"/>
        <v>0</v>
      </c>
    </row>
    <row r="806" spans="2:15" ht="15">
      <c r="B806" s="72">
        <v>0.63</v>
      </c>
      <c r="C806" s="72">
        <v>0</v>
      </c>
      <c r="D806" s="72">
        <v>0</v>
      </c>
      <c r="E806" s="72">
        <v>0.63</v>
      </c>
      <c r="F806" s="72">
        <v>0</v>
      </c>
      <c r="G806" s="109">
        <f t="shared" si="13"/>
        <v>0</v>
      </c>
      <c r="K806" s="84">
        <v>1.74</v>
      </c>
      <c r="L806" s="84"/>
      <c r="M806" s="84"/>
      <c r="N806" s="84">
        <v>1.74</v>
      </c>
      <c r="O806" s="109">
        <f t="shared" si="14"/>
        <v>0</v>
      </c>
    </row>
    <row r="807" spans="2:15" ht="15">
      <c r="B807" s="72">
        <v>2</v>
      </c>
      <c r="C807" s="72">
        <v>0</v>
      </c>
      <c r="D807" s="72">
        <v>0</v>
      </c>
      <c r="E807" s="72">
        <v>2</v>
      </c>
      <c r="F807" s="72">
        <v>0</v>
      </c>
      <c r="G807" s="109">
        <f t="shared" si="13"/>
        <v>0</v>
      </c>
      <c r="K807" s="84">
        <v>2</v>
      </c>
      <c r="L807" s="84"/>
      <c r="M807" s="84"/>
      <c r="N807" s="84">
        <v>2</v>
      </c>
      <c r="O807" s="109">
        <f t="shared" si="14"/>
        <v>0</v>
      </c>
    </row>
    <row r="808" spans="2:15" ht="15">
      <c r="B808" s="72">
        <v>1.4</v>
      </c>
      <c r="C808" s="72">
        <v>0</v>
      </c>
      <c r="D808" s="72">
        <v>0</v>
      </c>
      <c r="E808" s="72">
        <v>1.4</v>
      </c>
      <c r="F808" s="72">
        <v>0</v>
      </c>
      <c r="G808" s="109">
        <f t="shared" si="13"/>
        <v>0</v>
      </c>
      <c r="K808" s="84">
        <v>2</v>
      </c>
      <c r="L808" s="84"/>
      <c r="M808" s="84"/>
      <c r="N808" s="84">
        <v>2</v>
      </c>
      <c r="O808" s="109">
        <f t="shared" si="14"/>
        <v>0</v>
      </c>
    </row>
    <row r="809" spans="2:15" ht="15">
      <c r="B809" s="72">
        <v>0.97</v>
      </c>
      <c r="C809" s="72">
        <v>0</v>
      </c>
      <c r="D809" s="72">
        <v>0</v>
      </c>
      <c r="E809" s="72">
        <v>0.97</v>
      </c>
      <c r="F809" s="72">
        <v>0</v>
      </c>
      <c r="G809" s="109">
        <f t="shared" si="13"/>
        <v>0</v>
      </c>
      <c r="K809" s="94">
        <v>2.75</v>
      </c>
      <c r="L809" s="94"/>
      <c r="M809" s="94"/>
      <c r="N809" s="94">
        <v>2.75</v>
      </c>
      <c r="O809" s="109">
        <f t="shared" si="14"/>
        <v>0</v>
      </c>
    </row>
    <row r="810" spans="2:15" ht="15">
      <c r="B810" s="72">
        <v>1.5</v>
      </c>
      <c r="C810" s="72">
        <v>0</v>
      </c>
      <c r="D810" s="72">
        <v>0</v>
      </c>
      <c r="E810" s="72">
        <v>1.5</v>
      </c>
      <c r="F810" s="72">
        <v>0</v>
      </c>
      <c r="G810" s="109">
        <f t="shared" si="13"/>
        <v>0</v>
      </c>
      <c r="K810" s="94">
        <v>0.5</v>
      </c>
      <c r="L810" s="94"/>
      <c r="M810" s="94"/>
      <c r="N810" s="94">
        <v>0.5</v>
      </c>
      <c r="O810" s="109">
        <f t="shared" si="14"/>
        <v>0</v>
      </c>
    </row>
    <row r="811" spans="2:15" ht="15">
      <c r="B811" s="72">
        <v>0.7</v>
      </c>
      <c r="C811" s="72">
        <v>0</v>
      </c>
      <c r="D811" s="72">
        <v>0</v>
      </c>
      <c r="E811" s="72">
        <v>0.7</v>
      </c>
      <c r="F811" s="72">
        <v>0</v>
      </c>
      <c r="G811" s="109">
        <f t="shared" si="13"/>
        <v>0</v>
      </c>
      <c r="K811" s="84">
        <v>0.41</v>
      </c>
      <c r="L811" s="84"/>
      <c r="M811" s="84"/>
      <c r="N811" s="84">
        <v>0.41</v>
      </c>
      <c r="O811" s="109">
        <f t="shared" si="14"/>
        <v>0</v>
      </c>
    </row>
    <row r="812" spans="2:15" ht="15">
      <c r="B812" s="72">
        <v>0.6</v>
      </c>
      <c r="C812" s="72">
        <v>0</v>
      </c>
      <c r="D812" s="72">
        <v>0</v>
      </c>
      <c r="E812" s="72">
        <v>0.6</v>
      </c>
      <c r="F812" s="72">
        <v>0</v>
      </c>
      <c r="G812" s="109">
        <f t="shared" si="13"/>
        <v>0</v>
      </c>
      <c r="K812" s="84">
        <v>0.34</v>
      </c>
      <c r="L812" s="84"/>
      <c r="M812" s="84"/>
      <c r="N812" s="84">
        <v>0.34</v>
      </c>
      <c r="O812" s="109">
        <f t="shared" si="14"/>
        <v>0</v>
      </c>
    </row>
    <row r="813" spans="2:15" ht="15">
      <c r="B813" s="72">
        <v>0.58</v>
      </c>
      <c r="C813" s="72">
        <v>0</v>
      </c>
      <c r="D813" s="72">
        <v>0</v>
      </c>
      <c r="E813" s="72">
        <v>0.58</v>
      </c>
      <c r="F813" s="72">
        <v>0</v>
      </c>
      <c r="G813" s="109">
        <f t="shared" si="13"/>
        <v>0</v>
      </c>
      <c r="K813" s="95">
        <v>1.8</v>
      </c>
      <c r="L813" s="21"/>
      <c r="M813" s="21"/>
      <c r="N813" s="95">
        <v>1.8</v>
      </c>
      <c r="O813" s="109">
        <f t="shared" si="14"/>
        <v>0</v>
      </c>
    </row>
    <row r="814" spans="2:15" ht="15">
      <c r="B814" s="72">
        <v>0.8</v>
      </c>
      <c r="C814" s="72">
        <v>0</v>
      </c>
      <c r="D814" s="72">
        <v>0</v>
      </c>
      <c r="E814" s="72">
        <v>0.8</v>
      </c>
      <c r="F814" s="72">
        <v>0</v>
      </c>
      <c r="G814" s="109">
        <f t="shared" si="13"/>
        <v>0</v>
      </c>
      <c r="K814" s="96">
        <v>1.9</v>
      </c>
      <c r="L814" s="21"/>
      <c r="M814" s="21"/>
      <c r="N814" s="96">
        <v>1.9</v>
      </c>
      <c r="O814" s="109">
        <f t="shared" si="14"/>
        <v>0</v>
      </c>
    </row>
    <row r="815" spans="2:15" ht="15">
      <c r="B815" s="72">
        <v>1.2</v>
      </c>
      <c r="C815" s="72">
        <v>0</v>
      </c>
      <c r="D815" s="72">
        <v>0</v>
      </c>
      <c r="E815" s="72">
        <v>1.2</v>
      </c>
      <c r="F815" s="72">
        <v>0</v>
      </c>
      <c r="G815" s="109">
        <f t="shared" si="13"/>
        <v>0</v>
      </c>
      <c r="K815" s="96">
        <v>1.9</v>
      </c>
      <c r="L815" s="21"/>
      <c r="M815" s="21"/>
      <c r="N815" s="96">
        <v>1.9</v>
      </c>
      <c r="O815" s="109">
        <f t="shared" si="14"/>
        <v>0</v>
      </c>
    </row>
    <row r="816" spans="2:15" ht="15">
      <c r="B816" s="72">
        <v>0.7</v>
      </c>
      <c r="C816" s="72">
        <v>0</v>
      </c>
      <c r="D816" s="72">
        <v>0</v>
      </c>
      <c r="E816" s="72">
        <v>0.7</v>
      </c>
      <c r="F816" s="72">
        <v>0</v>
      </c>
      <c r="G816" s="109">
        <f t="shared" si="13"/>
        <v>0</v>
      </c>
      <c r="K816" s="96">
        <v>4.4</v>
      </c>
      <c r="L816" s="21"/>
      <c r="M816" s="21"/>
      <c r="N816" s="96">
        <v>4.4</v>
      </c>
      <c r="O816" s="109">
        <f t="shared" si="14"/>
        <v>0</v>
      </c>
    </row>
    <row r="817" spans="2:15" ht="15">
      <c r="B817" s="72">
        <v>1.4</v>
      </c>
      <c r="C817" s="72">
        <v>0</v>
      </c>
      <c r="D817" s="72">
        <v>0</v>
      </c>
      <c r="E817" s="72">
        <v>1.4</v>
      </c>
      <c r="F817" s="72">
        <v>0</v>
      </c>
      <c r="G817" s="109">
        <f t="shared" si="13"/>
        <v>0</v>
      </c>
      <c r="K817" s="74">
        <f>N817</f>
        <v>1.36</v>
      </c>
      <c r="L817" s="74"/>
      <c r="M817" s="74"/>
      <c r="N817" s="74">
        <v>1.36</v>
      </c>
      <c r="O817" s="109">
        <f t="shared" si="14"/>
        <v>0</v>
      </c>
    </row>
    <row r="818" spans="2:15" ht="15">
      <c r="B818" s="72">
        <v>0.2</v>
      </c>
      <c r="C818" s="72">
        <v>0</v>
      </c>
      <c r="D818" s="72">
        <v>0</v>
      </c>
      <c r="E818" s="72">
        <v>0.2</v>
      </c>
      <c r="F818" s="72">
        <v>0</v>
      </c>
      <c r="G818" s="109">
        <f t="shared" si="13"/>
        <v>0</v>
      </c>
      <c r="K818" s="74">
        <f>N818</f>
        <v>0.64</v>
      </c>
      <c r="L818" s="74"/>
      <c r="M818" s="74"/>
      <c r="N818" s="74">
        <v>0.64</v>
      </c>
      <c r="O818" s="109">
        <f t="shared" si="14"/>
        <v>0</v>
      </c>
    </row>
    <row r="819" spans="2:15" ht="15">
      <c r="B819" s="72">
        <v>0.5</v>
      </c>
      <c r="C819" s="72">
        <v>0</v>
      </c>
      <c r="D819" s="72">
        <v>0</v>
      </c>
      <c r="E819" s="72">
        <v>0.5</v>
      </c>
      <c r="F819" s="72">
        <v>0</v>
      </c>
      <c r="G819" s="109">
        <f t="shared" si="13"/>
        <v>0</v>
      </c>
      <c r="K819" s="74">
        <f>N819</f>
        <v>1</v>
      </c>
      <c r="L819" s="74"/>
      <c r="M819" s="74"/>
      <c r="N819" s="74">
        <v>1</v>
      </c>
      <c r="O819" s="109">
        <f t="shared" si="14"/>
        <v>0</v>
      </c>
    </row>
    <row r="820" spans="2:15" ht="15">
      <c r="B820" s="72">
        <v>1</v>
      </c>
      <c r="C820" s="72">
        <v>0</v>
      </c>
      <c r="D820" s="72">
        <v>0</v>
      </c>
      <c r="E820" s="72">
        <v>1</v>
      </c>
      <c r="F820" s="72">
        <v>0</v>
      </c>
      <c r="G820" s="109">
        <f t="shared" si="13"/>
        <v>0</v>
      </c>
      <c r="K820" s="74">
        <f>N820</f>
        <v>1</v>
      </c>
      <c r="L820" s="74"/>
      <c r="M820" s="74"/>
      <c r="N820" s="74">
        <v>1</v>
      </c>
      <c r="O820" s="109">
        <f t="shared" si="14"/>
        <v>0</v>
      </c>
    </row>
    <row r="821" spans="2:15" ht="15">
      <c r="B821" s="72">
        <v>0.43</v>
      </c>
      <c r="C821" s="72">
        <v>0</v>
      </c>
      <c r="D821" s="72">
        <v>0</v>
      </c>
      <c r="E821" s="72">
        <v>0.43</v>
      </c>
      <c r="F821" s="72">
        <v>0</v>
      </c>
      <c r="G821" s="109">
        <f t="shared" si="13"/>
        <v>0</v>
      </c>
      <c r="K821" s="74">
        <f>N821</f>
        <v>1</v>
      </c>
      <c r="L821" s="74"/>
      <c r="M821" s="74"/>
      <c r="N821" s="74">
        <v>1</v>
      </c>
      <c r="O821" s="109">
        <f t="shared" si="14"/>
        <v>0</v>
      </c>
    </row>
    <row r="822" spans="2:15" ht="15">
      <c r="B822" s="72">
        <v>1.2</v>
      </c>
      <c r="C822" s="72">
        <v>0</v>
      </c>
      <c r="D822" s="72">
        <v>0</v>
      </c>
      <c r="E822" s="72">
        <v>1.2</v>
      </c>
      <c r="F822" s="72">
        <v>0</v>
      </c>
      <c r="G822" s="109">
        <f t="shared" si="13"/>
        <v>0</v>
      </c>
      <c r="K822" s="28">
        <v>0.39</v>
      </c>
      <c r="L822" s="28"/>
      <c r="M822" s="28"/>
      <c r="N822" s="28">
        <f>K822</f>
        <v>0.39</v>
      </c>
      <c r="O822" s="109">
        <f t="shared" si="14"/>
        <v>0</v>
      </c>
    </row>
    <row r="823" spans="2:15" ht="15">
      <c r="B823" s="72">
        <v>2</v>
      </c>
      <c r="C823" s="72">
        <v>0</v>
      </c>
      <c r="D823" s="72">
        <v>0</v>
      </c>
      <c r="E823" s="72">
        <v>2</v>
      </c>
      <c r="F823" s="72">
        <v>0</v>
      </c>
      <c r="G823" s="109">
        <f t="shared" si="13"/>
        <v>0</v>
      </c>
      <c r="K823" s="28">
        <v>0.68</v>
      </c>
      <c r="L823" s="28"/>
      <c r="M823" s="28"/>
      <c r="N823" s="28">
        <f aca="true" t="shared" si="15" ref="N823:N860">K823</f>
        <v>0.68</v>
      </c>
      <c r="O823" s="109">
        <f t="shared" si="14"/>
        <v>0</v>
      </c>
    </row>
    <row r="824" spans="2:15" ht="15">
      <c r="B824" s="72">
        <v>1.15</v>
      </c>
      <c r="C824" s="72">
        <v>0</v>
      </c>
      <c r="D824" s="72">
        <v>0</v>
      </c>
      <c r="E824" s="72">
        <v>1.2</v>
      </c>
      <c r="F824" s="72">
        <v>0</v>
      </c>
      <c r="G824" s="109">
        <f t="shared" si="13"/>
        <v>0.050000000000000044</v>
      </c>
      <c r="K824" s="28">
        <v>0.44</v>
      </c>
      <c r="L824" s="28"/>
      <c r="M824" s="28"/>
      <c r="N824" s="28">
        <f t="shared" si="15"/>
        <v>0.44</v>
      </c>
      <c r="O824" s="109">
        <f t="shared" si="14"/>
        <v>0</v>
      </c>
    </row>
    <row r="825" spans="2:15" ht="15">
      <c r="B825" s="72">
        <v>0.5</v>
      </c>
      <c r="C825" s="72">
        <v>0</v>
      </c>
      <c r="D825" s="72">
        <v>0</v>
      </c>
      <c r="E825" s="72">
        <v>0.51</v>
      </c>
      <c r="F825" s="72">
        <v>0</v>
      </c>
      <c r="G825" s="109">
        <f t="shared" si="13"/>
        <v>0.010000000000000009</v>
      </c>
      <c r="K825" s="28">
        <v>1.37</v>
      </c>
      <c r="L825" s="28"/>
      <c r="M825" s="28"/>
      <c r="N825" s="28">
        <f t="shared" si="15"/>
        <v>1.37</v>
      </c>
      <c r="O825" s="109">
        <f t="shared" si="14"/>
        <v>0</v>
      </c>
    </row>
    <row r="826" spans="2:15" ht="15">
      <c r="B826" s="72">
        <v>0.87</v>
      </c>
      <c r="C826" s="72">
        <v>0</v>
      </c>
      <c r="D826" s="72">
        <v>0</v>
      </c>
      <c r="E826" s="72">
        <v>0.87</v>
      </c>
      <c r="F826" s="72">
        <v>0</v>
      </c>
      <c r="G826" s="109">
        <f t="shared" si="13"/>
        <v>0</v>
      </c>
      <c r="K826" s="28">
        <v>1.5</v>
      </c>
      <c r="L826" s="28"/>
      <c r="M826" s="28"/>
      <c r="N826" s="28">
        <f t="shared" si="15"/>
        <v>1.5</v>
      </c>
      <c r="O826" s="109">
        <f t="shared" si="14"/>
        <v>0</v>
      </c>
    </row>
    <row r="827" spans="2:15" ht="15">
      <c r="B827" s="72">
        <v>0.45</v>
      </c>
      <c r="C827" s="72">
        <v>0</v>
      </c>
      <c r="D827" s="72">
        <v>0</v>
      </c>
      <c r="E827" s="72">
        <v>0.45</v>
      </c>
      <c r="F827" s="72">
        <v>0</v>
      </c>
      <c r="G827" s="109">
        <f t="shared" si="13"/>
        <v>0</v>
      </c>
      <c r="K827" s="28">
        <v>2</v>
      </c>
      <c r="L827" s="28"/>
      <c r="M827" s="28"/>
      <c r="N827" s="28">
        <f t="shared" si="15"/>
        <v>2</v>
      </c>
      <c r="O827" s="109">
        <f t="shared" si="14"/>
        <v>0</v>
      </c>
    </row>
    <row r="828" spans="2:15" ht="15">
      <c r="B828" s="72">
        <v>1.83</v>
      </c>
      <c r="C828" s="72">
        <v>0</v>
      </c>
      <c r="D828" s="72">
        <v>0</v>
      </c>
      <c r="E828" s="72">
        <v>1.84</v>
      </c>
      <c r="F828" s="72">
        <v>0</v>
      </c>
      <c r="G828" s="109">
        <f t="shared" si="13"/>
        <v>0.010000000000000009</v>
      </c>
      <c r="K828" s="28">
        <v>1.61</v>
      </c>
      <c r="L828" s="28"/>
      <c r="M828" s="28"/>
      <c r="N828" s="28">
        <f t="shared" si="15"/>
        <v>1.61</v>
      </c>
      <c r="O828" s="109">
        <f t="shared" si="14"/>
        <v>0</v>
      </c>
    </row>
    <row r="829" spans="2:15" ht="15">
      <c r="B829" s="72">
        <v>0.35</v>
      </c>
      <c r="C829" s="72">
        <v>0</v>
      </c>
      <c r="D829" s="72">
        <v>0</v>
      </c>
      <c r="E829" s="72">
        <v>0.35</v>
      </c>
      <c r="F829" s="72">
        <v>0</v>
      </c>
      <c r="G829" s="109">
        <f t="shared" si="13"/>
        <v>0</v>
      </c>
      <c r="K829" s="28">
        <v>1.44</v>
      </c>
      <c r="L829" s="28"/>
      <c r="M829" s="28"/>
      <c r="N829" s="28">
        <f t="shared" si="15"/>
        <v>1.44</v>
      </c>
      <c r="O829" s="109">
        <f t="shared" si="14"/>
        <v>0</v>
      </c>
    </row>
    <row r="830" spans="2:15" ht="15">
      <c r="B830" s="72">
        <v>0.38</v>
      </c>
      <c r="C830" s="72">
        <v>0</v>
      </c>
      <c r="D830" s="72">
        <v>0</v>
      </c>
      <c r="E830" s="72">
        <v>0.37</v>
      </c>
      <c r="F830" s="72">
        <v>0</v>
      </c>
      <c r="G830" s="109">
        <f t="shared" si="13"/>
        <v>-0.010000000000000009</v>
      </c>
      <c r="K830" s="28">
        <v>1.2</v>
      </c>
      <c r="L830" s="28"/>
      <c r="M830" s="28"/>
      <c r="N830" s="28">
        <f t="shared" si="15"/>
        <v>1.2</v>
      </c>
      <c r="O830" s="109">
        <f t="shared" si="14"/>
        <v>0</v>
      </c>
    </row>
    <row r="831" spans="2:15" ht="15">
      <c r="B831" s="72">
        <v>2</v>
      </c>
      <c r="C831" s="72">
        <v>0</v>
      </c>
      <c r="D831" s="72">
        <v>0</v>
      </c>
      <c r="E831" s="72">
        <v>2</v>
      </c>
      <c r="F831" s="72">
        <v>0</v>
      </c>
      <c r="G831" s="109">
        <f t="shared" si="13"/>
        <v>0</v>
      </c>
      <c r="K831" s="28">
        <v>2.28</v>
      </c>
      <c r="L831" s="28"/>
      <c r="M831" s="28"/>
      <c r="N831" s="28">
        <f t="shared" si="15"/>
        <v>2.28</v>
      </c>
      <c r="O831" s="109">
        <f t="shared" si="14"/>
        <v>0</v>
      </c>
    </row>
    <row r="832" spans="2:15" ht="15">
      <c r="B832" s="72">
        <v>0.78</v>
      </c>
      <c r="C832" s="72">
        <v>0</v>
      </c>
      <c r="D832" s="72">
        <v>0</v>
      </c>
      <c r="E832" s="72">
        <v>0.78</v>
      </c>
      <c r="F832" s="72">
        <v>0</v>
      </c>
      <c r="G832" s="109">
        <f t="shared" si="13"/>
        <v>0</v>
      </c>
      <c r="K832" s="28">
        <v>0.71</v>
      </c>
      <c r="L832" s="28"/>
      <c r="M832" s="28"/>
      <c r="N832" s="28">
        <f t="shared" si="15"/>
        <v>0.71</v>
      </c>
      <c r="O832" s="109">
        <f t="shared" si="14"/>
        <v>0</v>
      </c>
    </row>
    <row r="833" spans="2:15" ht="15">
      <c r="B833" s="72">
        <v>0.98</v>
      </c>
      <c r="C833" s="72">
        <v>0</v>
      </c>
      <c r="D833" s="72">
        <v>0</v>
      </c>
      <c r="E833" s="72">
        <v>0.98</v>
      </c>
      <c r="F833" s="72">
        <v>0</v>
      </c>
      <c r="G833" s="109">
        <f t="shared" si="13"/>
        <v>0</v>
      </c>
      <c r="K833" s="28">
        <v>1.83</v>
      </c>
      <c r="L833" s="28"/>
      <c r="M833" s="28"/>
      <c r="N833" s="28">
        <f t="shared" si="15"/>
        <v>1.83</v>
      </c>
      <c r="O833" s="109">
        <f t="shared" si="14"/>
        <v>0</v>
      </c>
    </row>
    <row r="834" spans="2:15" ht="15">
      <c r="B834" s="72">
        <v>0.5</v>
      </c>
      <c r="C834" s="72">
        <v>0</v>
      </c>
      <c r="D834" s="72">
        <v>0</v>
      </c>
      <c r="E834" s="72">
        <v>0.5</v>
      </c>
      <c r="F834" s="72">
        <v>0</v>
      </c>
      <c r="G834" s="109">
        <f t="shared" si="13"/>
        <v>0</v>
      </c>
      <c r="K834" s="28">
        <v>1.2</v>
      </c>
      <c r="L834" s="28"/>
      <c r="M834" s="28"/>
      <c r="N834" s="28">
        <f t="shared" si="15"/>
        <v>1.2</v>
      </c>
      <c r="O834" s="109">
        <f t="shared" si="14"/>
        <v>0</v>
      </c>
    </row>
    <row r="835" spans="2:15" ht="15">
      <c r="B835" s="72">
        <v>0.36</v>
      </c>
      <c r="C835" s="72">
        <v>0</v>
      </c>
      <c r="D835" s="72">
        <v>0</v>
      </c>
      <c r="E835" s="72">
        <v>0.38</v>
      </c>
      <c r="F835" s="72">
        <v>0</v>
      </c>
      <c r="G835" s="109">
        <f t="shared" si="13"/>
        <v>0.020000000000000018</v>
      </c>
      <c r="K835" s="28">
        <v>1.95</v>
      </c>
      <c r="L835" s="28"/>
      <c r="M835" s="28"/>
      <c r="N835" s="28">
        <f t="shared" si="15"/>
        <v>1.95</v>
      </c>
      <c r="O835" s="109">
        <f t="shared" si="14"/>
        <v>0</v>
      </c>
    </row>
    <row r="836" spans="2:15" ht="15">
      <c r="B836" s="72">
        <v>0.41</v>
      </c>
      <c r="C836" s="72">
        <v>0</v>
      </c>
      <c r="D836" s="72">
        <v>0</v>
      </c>
      <c r="E836" s="72">
        <v>0.41</v>
      </c>
      <c r="F836" s="72">
        <v>0</v>
      </c>
      <c r="G836" s="109">
        <f t="shared" si="13"/>
        <v>0</v>
      </c>
      <c r="K836" s="28">
        <v>2.25</v>
      </c>
      <c r="L836" s="28"/>
      <c r="M836" s="28"/>
      <c r="N836" s="28">
        <f t="shared" si="15"/>
        <v>2.25</v>
      </c>
      <c r="O836" s="109">
        <f t="shared" si="14"/>
        <v>0</v>
      </c>
    </row>
    <row r="837" spans="2:15" ht="15">
      <c r="B837" s="72">
        <v>0.34</v>
      </c>
      <c r="C837" s="72">
        <v>0</v>
      </c>
      <c r="D837" s="72">
        <v>0</v>
      </c>
      <c r="E837" s="72">
        <v>0.34</v>
      </c>
      <c r="F837" s="72">
        <v>0</v>
      </c>
      <c r="G837" s="109">
        <f t="shared" si="13"/>
        <v>0</v>
      </c>
      <c r="K837" s="28">
        <v>1.15</v>
      </c>
      <c r="L837" s="28"/>
      <c r="M837" s="28"/>
      <c r="N837" s="28">
        <f t="shared" si="15"/>
        <v>1.15</v>
      </c>
      <c r="O837" s="109">
        <f t="shared" si="14"/>
        <v>0</v>
      </c>
    </row>
    <row r="838" spans="2:15" ht="15">
      <c r="B838" s="72">
        <v>0.91</v>
      </c>
      <c r="C838" s="72">
        <v>0</v>
      </c>
      <c r="D838" s="72">
        <v>0</v>
      </c>
      <c r="E838" s="72">
        <v>0.91</v>
      </c>
      <c r="F838" s="72">
        <v>0</v>
      </c>
      <c r="G838" s="109">
        <f t="shared" si="13"/>
        <v>0</v>
      </c>
      <c r="K838" s="97">
        <v>1.7</v>
      </c>
      <c r="L838" s="28">
        <v>0</v>
      </c>
      <c r="M838" s="28">
        <v>0</v>
      </c>
      <c r="N838" s="28">
        <f t="shared" si="15"/>
        <v>1.7</v>
      </c>
      <c r="O838" s="109">
        <f t="shared" si="14"/>
        <v>0</v>
      </c>
    </row>
    <row r="839" spans="2:15" ht="15">
      <c r="B839" s="72">
        <v>0.5</v>
      </c>
      <c r="C839" s="72">
        <v>0</v>
      </c>
      <c r="D839" s="72">
        <v>0</v>
      </c>
      <c r="E839" s="72">
        <v>0.5</v>
      </c>
      <c r="F839" s="72">
        <v>0</v>
      </c>
      <c r="G839" s="109">
        <f t="shared" si="13"/>
        <v>0</v>
      </c>
      <c r="K839" s="97">
        <v>2</v>
      </c>
      <c r="L839" s="28">
        <v>0</v>
      </c>
      <c r="M839" s="28">
        <v>0</v>
      </c>
      <c r="N839" s="28">
        <f t="shared" si="15"/>
        <v>2</v>
      </c>
      <c r="O839" s="109">
        <f t="shared" si="14"/>
        <v>0</v>
      </c>
    </row>
    <row r="840" spans="2:15" ht="15">
      <c r="B840" s="72">
        <v>0.34</v>
      </c>
      <c r="C840" s="72">
        <v>0</v>
      </c>
      <c r="D840" s="72">
        <v>0</v>
      </c>
      <c r="E840" s="72">
        <v>0.35</v>
      </c>
      <c r="F840" s="72">
        <v>0</v>
      </c>
      <c r="G840" s="109">
        <f t="shared" si="13"/>
        <v>0.009999999999999953</v>
      </c>
      <c r="K840" s="28">
        <v>1.7</v>
      </c>
      <c r="L840" s="28">
        <v>0</v>
      </c>
      <c r="M840" s="28">
        <v>0</v>
      </c>
      <c r="N840" s="28">
        <f t="shared" si="15"/>
        <v>1.7</v>
      </c>
      <c r="O840" s="109">
        <f t="shared" si="14"/>
        <v>0</v>
      </c>
    </row>
    <row r="841" spans="2:15" ht="15">
      <c r="B841" s="72">
        <v>0.52</v>
      </c>
      <c r="C841" s="72">
        <v>0</v>
      </c>
      <c r="D841" s="72">
        <v>0</v>
      </c>
      <c r="E841" s="72">
        <v>0.54</v>
      </c>
      <c r="F841" s="72">
        <v>0</v>
      </c>
      <c r="G841" s="109">
        <f t="shared" si="13"/>
        <v>0.020000000000000018</v>
      </c>
      <c r="K841" s="28">
        <v>1.3</v>
      </c>
      <c r="L841" s="28">
        <v>0</v>
      </c>
      <c r="M841" s="28">
        <v>0</v>
      </c>
      <c r="N841" s="28">
        <f t="shared" si="15"/>
        <v>1.3</v>
      </c>
      <c r="O841" s="109">
        <f t="shared" si="14"/>
        <v>0</v>
      </c>
    </row>
    <row r="842" spans="2:15" ht="15">
      <c r="B842" s="72">
        <v>0.3</v>
      </c>
      <c r="C842" s="72">
        <v>0</v>
      </c>
      <c r="D842" s="72">
        <v>0</v>
      </c>
      <c r="E842" s="72">
        <v>0.3</v>
      </c>
      <c r="F842" s="72">
        <v>0</v>
      </c>
      <c r="G842" s="109">
        <f t="shared" si="13"/>
        <v>0</v>
      </c>
      <c r="K842" s="97">
        <v>2</v>
      </c>
      <c r="L842" s="28">
        <v>0</v>
      </c>
      <c r="M842" s="28">
        <v>0</v>
      </c>
      <c r="N842" s="28">
        <f t="shared" si="15"/>
        <v>2</v>
      </c>
      <c r="O842" s="109">
        <f t="shared" si="14"/>
        <v>0</v>
      </c>
    </row>
    <row r="843" spans="2:15" ht="15">
      <c r="B843" s="72">
        <v>0.88</v>
      </c>
      <c r="C843" s="72">
        <v>0</v>
      </c>
      <c r="D843" s="72">
        <v>0</v>
      </c>
      <c r="E843" s="72">
        <v>0.88</v>
      </c>
      <c r="F843" s="72">
        <v>0</v>
      </c>
      <c r="G843" s="109">
        <f t="shared" si="13"/>
        <v>0</v>
      </c>
      <c r="K843" s="97">
        <v>1.8</v>
      </c>
      <c r="L843" s="28">
        <v>0</v>
      </c>
      <c r="M843" s="28">
        <v>0</v>
      </c>
      <c r="N843" s="28">
        <f t="shared" si="15"/>
        <v>1.8</v>
      </c>
      <c r="O843" s="109">
        <f t="shared" si="14"/>
        <v>0</v>
      </c>
    </row>
    <row r="844" spans="2:15" ht="15">
      <c r="B844" s="72">
        <v>0.82</v>
      </c>
      <c r="C844" s="72">
        <v>0</v>
      </c>
      <c r="D844" s="72">
        <v>0</v>
      </c>
      <c r="E844" s="72">
        <v>0.82</v>
      </c>
      <c r="F844" s="72">
        <v>0</v>
      </c>
      <c r="G844" s="109">
        <f t="shared" si="13"/>
        <v>0</v>
      </c>
      <c r="K844" s="97">
        <v>1</v>
      </c>
      <c r="L844" s="28">
        <v>0</v>
      </c>
      <c r="M844" s="28">
        <v>0</v>
      </c>
      <c r="N844" s="28">
        <f t="shared" si="15"/>
        <v>1</v>
      </c>
      <c r="O844" s="109">
        <f t="shared" si="14"/>
        <v>0</v>
      </c>
    </row>
    <row r="845" spans="2:15" ht="15">
      <c r="B845" s="72">
        <v>0.3</v>
      </c>
      <c r="C845" s="72">
        <v>0</v>
      </c>
      <c r="D845" s="72">
        <v>0.3</v>
      </c>
      <c r="E845" s="72">
        <v>0</v>
      </c>
      <c r="F845" s="72">
        <v>0</v>
      </c>
      <c r="G845" s="109">
        <f t="shared" si="13"/>
        <v>-0.3</v>
      </c>
      <c r="K845" s="97">
        <v>1</v>
      </c>
      <c r="L845" s="28">
        <v>0</v>
      </c>
      <c r="M845" s="28">
        <v>0</v>
      </c>
      <c r="N845" s="28">
        <f t="shared" si="15"/>
        <v>1</v>
      </c>
      <c r="O845" s="109">
        <f t="shared" si="14"/>
        <v>0</v>
      </c>
    </row>
    <row r="846" spans="2:15" ht="15">
      <c r="B846" s="72">
        <v>0.33</v>
      </c>
      <c r="C846" s="72">
        <v>0</v>
      </c>
      <c r="D846" s="72">
        <v>0</v>
      </c>
      <c r="E846" s="72">
        <v>0.33</v>
      </c>
      <c r="F846" s="72">
        <v>0</v>
      </c>
      <c r="G846" s="109">
        <f t="shared" si="13"/>
        <v>0</v>
      </c>
      <c r="K846" s="97">
        <v>2</v>
      </c>
      <c r="L846" s="28">
        <v>0</v>
      </c>
      <c r="M846" s="28">
        <v>0</v>
      </c>
      <c r="N846" s="28">
        <f t="shared" si="15"/>
        <v>2</v>
      </c>
      <c r="O846" s="109">
        <f t="shared" si="14"/>
        <v>0</v>
      </c>
    </row>
    <row r="847" spans="2:15" ht="15">
      <c r="B847" s="72">
        <v>0.75</v>
      </c>
      <c r="C847" s="72">
        <v>0</v>
      </c>
      <c r="D847" s="72">
        <v>0.45</v>
      </c>
      <c r="E847" s="72">
        <v>0.3</v>
      </c>
      <c r="F847" s="72">
        <v>0</v>
      </c>
      <c r="G847" s="109">
        <f t="shared" si="13"/>
        <v>-0.45</v>
      </c>
      <c r="K847" s="97">
        <v>2.5</v>
      </c>
      <c r="L847" s="28">
        <v>0</v>
      </c>
      <c r="M847" s="28">
        <v>0</v>
      </c>
      <c r="N847" s="28">
        <f t="shared" si="15"/>
        <v>2.5</v>
      </c>
      <c r="O847" s="109">
        <f t="shared" si="14"/>
        <v>0</v>
      </c>
    </row>
    <row r="848" spans="2:15" ht="15">
      <c r="B848" s="72">
        <v>0.59</v>
      </c>
      <c r="C848" s="72">
        <v>0</v>
      </c>
      <c r="D848" s="72">
        <v>0</v>
      </c>
      <c r="E848" s="72">
        <v>0.59</v>
      </c>
      <c r="F848" s="72">
        <v>0</v>
      </c>
      <c r="G848" s="109">
        <f t="shared" si="13"/>
        <v>0</v>
      </c>
      <c r="K848" s="97">
        <v>1.6</v>
      </c>
      <c r="L848" s="28">
        <v>0</v>
      </c>
      <c r="M848" s="28">
        <v>0</v>
      </c>
      <c r="N848" s="28">
        <f t="shared" si="15"/>
        <v>1.6</v>
      </c>
      <c r="O848" s="109">
        <f t="shared" si="14"/>
        <v>0</v>
      </c>
    </row>
    <row r="849" spans="2:15" ht="15">
      <c r="B849" s="72">
        <v>1.54</v>
      </c>
      <c r="C849" s="72">
        <v>0</v>
      </c>
      <c r="D849" s="72">
        <v>0</v>
      </c>
      <c r="E849" s="72">
        <v>1.71</v>
      </c>
      <c r="F849" s="72">
        <v>0</v>
      </c>
      <c r="G849" s="109">
        <f t="shared" si="13"/>
        <v>0.16999999999999993</v>
      </c>
      <c r="K849" s="98">
        <v>1.2</v>
      </c>
      <c r="L849" s="28">
        <v>0</v>
      </c>
      <c r="M849" s="28">
        <v>0</v>
      </c>
      <c r="N849" s="28">
        <f t="shared" si="15"/>
        <v>1.2</v>
      </c>
      <c r="O849" s="109">
        <f t="shared" si="14"/>
        <v>0</v>
      </c>
    </row>
    <row r="850" spans="2:15" ht="15">
      <c r="B850" s="72">
        <v>0.87</v>
      </c>
      <c r="C850" s="72">
        <v>0</v>
      </c>
      <c r="D850" s="72">
        <v>0</v>
      </c>
      <c r="E850" s="72">
        <v>0.87</v>
      </c>
      <c r="F850" s="72">
        <v>0</v>
      </c>
      <c r="G850" s="109">
        <f t="shared" si="13"/>
        <v>0</v>
      </c>
      <c r="K850" s="28">
        <v>1.9</v>
      </c>
      <c r="L850" s="28">
        <v>0</v>
      </c>
      <c r="M850" s="28">
        <v>0</v>
      </c>
      <c r="N850" s="28">
        <f t="shared" si="15"/>
        <v>1.9</v>
      </c>
      <c r="O850" s="109">
        <f t="shared" si="14"/>
        <v>0</v>
      </c>
    </row>
    <row r="851" spans="2:15" ht="15">
      <c r="B851" s="72">
        <v>0.38</v>
      </c>
      <c r="C851" s="72">
        <v>0</v>
      </c>
      <c r="D851" s="72">
        <v>0</v>
      </c>
      <c r="E851" s="72">
        <v>0.38</v>
      </c>
      <c r="F851" s="72">
        <v>0</v>
      </c>
      <c r="G851" s="109">
        <f t="shared" si="13"/>
        <v>0</v>
      </c>
      <c r="K851" s="97">
        <v>1.9</v>
      </c>
      <c r="L851" s="28">
        <v>0</v>
      </c>
      <c r="M851" s="28">
        <v>0</v>
      </c>
      <c r="N851" s="28">
        <f t="shared" si="15"/>
        <v>1.9</v>
      </c>
      <c r="O851" s="109">
        <f t="shared" si="14"/>
        <v>0</v>
      </c>
    </row>
    <row r="852" spans="2:15" ht="15">
      <c r="B852" s="72">
        <v>1.37</v>
      </c>
      <c r="C852" s="72">
        <v>0</v>
      </c>
      <c r="D852" s="72">
        <v>0</v>
      </c>
      <c r="E852" s="72">
        <v>1.37</v>
      </c>
      <c r="F852" s="72">
        <v>0</v>
      </c>
      <c r="G852" s="109">
        <f t="shared" si="13"/>
        <v>0</v>
      </c>
      <c r="K852" s="97">
        <v>1.5</v>
      </c>
      <c r="L852" s="28">
        <v>0</v>
      </c>
      <c r="M852" s="28">
        <v>0</v>
      </c>
      <c r="N852" s="28">
        <f t="shared" si="15"/>
        <v>1.5</v>
      </c>
      <c r="O852" s="109">
        <f t="shared" si="14"/>
        <v>0</v>
      </c>
    </row>
    <row r="853" spans="2:15" ht="15">
      <c r="B853" s="72">
        <v>0.5</v>
      </c>
      <c r="C853" s="72">
        <v>0</v>
      </c>
      <c r="D853" s="72">
        <v>0</v>
      </c>
      <c r="E853" s="72">
        <v>0.5</v>
      </c>
      <c r="F853" s="72">
        <v>0</v>
      </c>
      <c r="G853" s="109">
        <f t="shared" si="13"/>
        <v>0</v>
      </c>
      <c r="K853" s="97">
        <v>1.5</v>
      </c>
      <c r="L853" s="28">
        <v>0</v>
      </c>
      <c r="M853" s="28">
        <v>0</v>
      </c>
      <c r="N853" s="28">
        <f t="shared" si="15"/>
        <v>1.5</v>
      </c>
      <c r="O853" s="109">
        <f t="shared" si="14"/>
        <v>0</v>
      </c>
    </row>
    <row r="854" spans="2:15" ht="15">
      <c r="B854" s="72">
        <v>1</v>
      </c>
      <c r="C854" s="72">
        <v>0</v>
      </c>
      <c r="D854" s="72">
        <v>0</v>
      </c>
      <c r="E854" s="72">
        <v>1</v>
      </c>
      <c r="F854" s="72">
        <v>0</v>
      </c>
      <c r="G854" s="109">
        <f t="shared" si="13"/>
        <v>0</v>
      </c>
      <c r="K854" s="97">
        <v>2.1</v>
      </c>
      <c r="L854" s="28">
        <v>0</v>
      </c>
      <c r="M854" s="28">
        <v>0</v>
      </c>
      <c r="N854" s="28">
        <f t="shared" si="15"/>
        <v>2.1</v>
      </c>
      <c r="O854" s="109">
        <f t="shared" si="14"/>
        <v>0</v>
      </c>
    </row>
    <row r="855" spans="2:15" ht="15">
      <c r="B855" s="72">
        <v>2.34</v>
      </c>
      <c r="C855" s="72">
        <v>0</v>
      </c>
      <c r="D855" s="72">
        <v>0</v>
      </c>
      <c r="E855" s="72">
        <v>2.34</v>
      </c>
      <c r="F855" s="72">
        <v>0</v>
      </c>
      <c r="G855" s="109">
        <f t="shared" si="13"/>
        <v>0</v>
      </c>
      <c r="K855" s="97">
        <v>2</v>
      </c>
      <c r="L855" s="28">
        <v>0</v>
      </c>
      <c r="M855" s="28">
        <v>0</v>
      </c>
      <c r="N855" s="28">
        <f t="shared" si="15"/>
        <v>2</v>
      </c>
      <c r="O855" s="109">
        <f t="shared" si="14"/>
        <v>0</v>
      </c>
    </row>
    <row r="856" spans="2:15" ht="15">
      <c r="B856" s="72">
        <v>1.02</v>
      </c>
      <c r="C856" s="72">
        <v>0</v>
      </c>
      <c r="D856" s="72">
        <v>0</v>
      </c>
      <c r="E856" s="72">
        <v>1.02</v>
      </c>
      <c r="F856" s="72">
        <v>0</v>
      </c>
      <c r="G856" s="109">
        <f aca="true" t="shared" si="16" ref="G856:G919">E856-B856</f>
        <v>0</v>
      </c>
      <c r="K856" s="28">
        <v>1.8</v>
      </c>
      <c r="L856" s="28">
        <v>0</v>
      </c>
      <c r="M856" s="28">
        <v>0</v>
      </c>
      <c r="N856" s="28">
        <f t="shared" si="15"/>
        <v>1.8</v>
      </c>
      <c r="O856" s="109">
        <f t="shared" si="14"/>
        <v>0</v>
      </c>
    </row>
    <row r="857" spans="2:15" ht="15">
      <c r="B857" s="72">
        <v>0.4</v>
      </c>
      <c r="C857" s="72">
        <v>0</v>
      </c>
      <c r="D857" s="72">
        <v>0</v>
      </c>
      <c r="E857" s="72">
        <v>0.4</v>
      </c>
      <c r="F857" s="72">
        <v>0</v>
      </c>
      <c r="G857" s="109">
        <f t="shared" si="16"/>
        <v>0</v>
      </c>
      <c r="K857" s="97">
        <v>1.9</v>
      </c>
      <c r="L857" s="28">
        <v>0</v>
      </c>
      <c r="M857" s="28">
        <v>0</v>
      </c>
      <c r="N857" s="28">
        <f t="shared" si="15"/>
        <v>1.9</v>
      </c>
      <c r="O857" s="109">
        <f t="shared" si="14"/>
        <v>0</v>
      </c>
    </row>
    <row r="858" spans="2:15" ht="15">
      <c r="B858" s="72">
        <v>0.62</v>
      </c>
      <c r="C858" s="72">
        <v>0</v>
      </c>
      <c r="D858" s="72">
        <v>0</v>
      </c>
      <c r="E858" s="72">
        <v>0.62</v>
      </c>
      <c r="F858" s="72">
        <v>0</v>
      </c>
      <c r="G858" s="109">
        <f t="shared" si="16"/>
        <v>0</v>
      </c>
      <c r="K858" s="28">
        <v>1.2</v>
      </c>
      <c r="L858" s="28">
        <v>0</v>
      </c>
      <c r="M858" s="28">
        <v>0</v>
      </c>
      <c r="N858" s="28">
        <f t="shared" si="15"/>
        <v>1.2</v>
      </c>
      <c r="O858" s="109">
        <f t="shared" si="14"/>
        <v>0</v>
      </c>
    </row>
    <row r="859" spans="2:15" ht="15">
      <c r="B859" s="72">
        <v>0.46</v>
      </c>
      <c r="C859" s="72">
        <v>0</v>
      </c>
      <c r="D859" s="72">
        <v>0</v>
      </c>
      <c r="E859" s="72">
        <v>0.46</v>
      </c>
      <c r="F859" s="72">
        <v>0</v>
      </c>
      <c r="G859" s="109">
        <f t="shared" si="16"/>
        <v>0</v>
      </c>
      <c r="K859" s="28">
        <v>1.71</v>
      </c>
      <c r="L859" s="28"/>
      <c r="M859" s="28"/>
      <c r="N859" s="28">
        <f t="shared" si="15"/>
        <v>1.71</v>
      </c>
      <c r="O859" s="109">
        <f t="shared" si="14"/>
        <v>0</v>
      </c>
    </row>
    <row r="860" spans="2:15" ht="15">
      <c r="B860" s="72">
        <v>1.2</v>
      </c>
      <c r="C860" s="72">
        <v>0</v>
      </c>
      <c r="D860" s="72">
        <v>0</v>
      </c>
      <c r="E860" s="72">
        <v>1.2</v>
      </c>
      <c r="F860" s="72">
        <v>0</v>
      </c>
      <c r="G860" s="109">
        <f t="shared" si="16"/>
        <v>0</v>
      </c>
      <c r="K860" s="28">
        <v>0.9</v>
      </c>
      <c r="L860" s="28"/>
      <c r="M860" s="28"/>
      <c r="N860" s="28">
        <f t="shared" si="15"/>
        <v>0.9</v>
      </c>
      <c r="O860" s="109">
        <f t="shared" si="14"/>
        <v>0</v>
      </c>
    </row>
    <row r="861" spans="2:15" ht="15">
      <c r="B861" s="72">
        <v>0.42</v>
      </c>
      <c r="C861" s="72">
        <v>0</v>
      </c>
      <c r="D861" s="72">
        <v>0</v>
      </c>
      <c r="E861" s="72">
        <v>0.43</v>
      </c>
      <c r="F861" s="72">
        <v>0</v>
      </c>
      <c r="G861" s="109">
        <f t="shared" si="16"/>
        <v>0.010000000000000009</v>
      </c>
      <c r="K861" s="99">
        <v>3</v>
      </c>
      <c r="L861" s="28"/>
      <c r="M861" s="28"/>
      <c r="N861" s="28">
        <v>3</v>
      </c>
      <c r="O861" s="109">
        <f t="shared" si="14"/>
        <v>0</v>
      </c>
    </row>
    <row r="862" spans="2:15" ht="15">
      <c r="B862" s="72">
        <v>0.23</v>
      </c>
      <c r="C862" s="72">
        <v>0</v>
      </c>
      <c r="D862" s="72">
        <v>0</v>
      </c>
      <c r="E862" s="72">
        <v>0.23</v>
      </c>
      <c r="F862" s="72">
        <v>0</v>
      </c>
      <c r="G862" s="109">
        <f t="shared" si="16"/>
        <v>0</v>
      </c>
      <c r="K862" s="28">
        <v>3.02</v>
      </c>
      <c r="L862" s="28"/>
      <c r="M862" s="28"/>
      <c r="N862" s="28">
        <f aca="true" t="shared" si="17" ref="N862:N925">K862</f>
        <v>3.02</v>
      </c>
      <c r="O862" s="109">
        <f t="shared" si="14"/>
        <v>0</v>
      </c>
    </row>
    <row r="863" spans="2:15" ht="15">
      <c r="B863" s="72">
        <v>0.49</v>
      </c>
      <c r="C863" s="72">
        <v>0</v>
      </c>
      <c r="D863" s="72">
        <v>0</v>
      </c>
      <c r="E863" s="72">
        <v>0.49</v>
      </c>
      <c r="F863" s="72">
        <v>0</v>
      </c>
      <c r="G863" s="109">
        <f t="shared" si="16"/>
        <v>0</v>
      </c>
      <c r="K863" s="28">
        <v>0.56</v>
      </c>
      <c r="L863" s="28"/>
      <c r="M863" s="28"/>
      <c r="N863" s="28">
        <f t="shared" si="17"/>
        <v>0.56</v>
      </c>
      <c r="O863" s="109">
        <f t="shared" si="14"/>
        <v>0</v>
      </c>
    </row>
    <row r="864" spans="2:15" ht="15">
      <c r="B864" s="72">
        <v>1</v>
      </c>
      <c r="C864" s="72">
        <v>0</v>
      </c>
      <c r="D864" s="72">
        <v>1</v>
      </c>
      <c r="E864" s="72">
        <v>0</v>
      </c>
      <c r="F864" s="72">
        <v>0</v>
      </c>
      <c r="G864" s="109">
        <f t="shared" si="16"/>
        <v>-1</v>
      </c>
      <c r="K864" s="28">
        <v>0.12</v>
      </c>
      <c r="L864" s="28"/>
      <c r="M864" s="28"/>
      <c r="N864" s="28">
        <f t="shared" si="17"/>
        <v>0.12</v>
      </c>
      <c r="O864" s="109">
        <f t="shared" si="14"/>
        <v>0</v>
      </c>
    </row>
    <row r="865" spans="2:15" ht="15">
      <c r="B865" s="72">
        <v>1.17</v>
      </c>
      <c r="C865" s="72">
        <v>0</v>
      </c>
      <c r="D865" s="72">
        <v>0</v>
      </c>
      <c r="E865" s="72">
        <v>1.17</v>
      </c>
      <c r="F865" s="72">
        <v>0</v>
      </c>
      <c r="G865" s="109">
        <f t="shared" si="16"/>
        <v>0</v>
      </c>
      <c r="K865" s="28">
        <v>0.53</v>
      </c>
      <c r="L865" s="28"/>
      <c r="M865" s="28"/>
      <c r="N865" s="28">
        <f t="shared" si="17"/>
        <v>0.53</v>
      </c>
      <c r="O865" s="109">
        <f aca="true" t="shared" si="18" ref="O865:O928">K865-N865</f>
        <v>0</v>
      </c>
    </row>
    <row r="866" spans="2:15" ht="15">
      <c r="B866" s="72">
        <v>0.55</v>
      </c>
      <c r="C866" s="72">
        <v>0</v>
      </c>
      <c r="D866" s="72">
        <v>0</v>
      </c>
      <c r="E866" s="72">
        <v>0.55</v>
      </c>
      <c r="F866" s="72">
        <v>0</v>
      </c>
      <c r="G866" s="109">
        <f t="shared" si="16"/>
        <v>0</v>
      </c>
      <c r="K866" s="28">
        <v>1.39</v>
      </c>
      <c r="L866" s="28"/>
      <c r="M866" s="28"/>
      <c r="N866" s="28">
        <f t="shared" si="17"/>
        <v>1.39</v>
      </c>
      <c r="O866" s="109">
        <f t="shared" si="18"/>
        <v>0</v>
      </c>
    </row>
    <row r="867" spans="2:15" ht="15">
      <c r="B867" s="72">
        <v>0.54</v>
      </c>
      <c r="C867" s="72">
        <v>0</v>
      </c>
      <c r="D867" s="72">
        <v>0</v>
      </c>
      <c r="E867" s="72">
        <v>0.55</v>
      </c>
      <c r="F867" s="72">
        <v>0</v>
      </c>
      <c r="G867" s="109">
        <f t="shared" si="16"/>
        <v>0.010000000000000009</v>
      </c>
      <c r="K867" s="28">
        <v>1.44</v>
      </c>
      <c r="L867" s="28"/>
      <c r="M867" s="28"/>
      <c r="N867" s="28">
        <f t="shared" si="17"/>
        <v>1.44</v>
      </c>
      <c r="O867" s="109">
        <f t="shared" si="18"/>
        <v>0</v>
      </c>
    </row>
    <row r="868" spans="2:15" ht="15">
      <c r="B868" s="72">
        <v>2.27</v>
      </c>
      <c r="C868" s="72">
        <v>0</v>
      </c>
      <c r="D868" s="72">
        <v>1.22</v>
      </c>
      <c r="E868" s="72">
        <v>1.05</v>
      </c>
      <c r="F868" s="72">
        <v>0</v>
      </c>
      <c r="G868" s="109">
        <f t="shared" si="16"/>
        <v>-1.22</v>
      </c>
      <c r="K868" s="28">
        <v>0.55</v>
      </c>
      <c r="L868" s="28"/>
      <c r="M868" s="28"/>
      <c r="N868" s="28">
        <f t="shared" si="17"/>
        <v>0.55</v>
      </c>
      <c r="O868" s="109">
        <f t="shared" si="18"/>
        <v>0</v>
      </c>
    </row>
    <row r="869" spans="2:15" ht="15">
      <c r="B869" s="72">
        <v>2.12</v>
      </c>
      <c r="C869" s="72">
        <v>0</v>
      </c>
      <c r="D869" s="72">
        <v>0</v>
      </c>
      <c r="E869" s="72">
        <v>2.12</v>
      </c>
      <c r="F869" s="72">
        <v>0</v>
      </c>
      <c r="G869" s="109">
        <f t="shared" si="16"/>
        <v>0</v>
      </c>
      <c r="K869" s="28">
        <v>0.55</v>
      </c>
      <c r="L869" s="28"/>
      <c r="M869" s="28"/>
      <c r="N869" s="28">
        <f t="shared" si="17"/>
        <v>0.55</v>
      </c>
      <c r="O869" s="109">
        <f t="shared" si="18"/>
        <v>0</v>
      </c>
    </row>
    <row r="870" spans="2:15" ht="15">
      <c r="B870" s="72">
        <v>3.23</v>
      </c>
      <c r="C870" s="72">
        <v>0</v>
      </c>
      <c r="D870" s="72">
        <v>0</v>
      </c>
      <c r="E870" s="72">
        <v>3.23</v>
      </c>
      <c r="F870" s="72">
        <v>0</v>
      </c>
      <c r="G870" s="109">
        <f t="shared" si="16"/>
        <v>0</v>
      </c>
      <c r="K870" s="28">
        <v>0.71</v>
      </c>
      <c r="L870" s="28"/>
      <c r="M870" s="28"/>
      <c r="N870" s="28">
        <f t="shared" si="17"/>
        <v>0.71</v>
      </c>
      <c r="O870" s="109">
        <f t="shared" si="18"/>
        <v>0</v>
      </c>
    </row>
    <row r="871" spans="2:15" ht="15">
      <c r="B871" s="72">
        <v>0.51</v>
      </c>
      <c r="C871" s="72">
        <v>0</v>
      </c>
      <c r="D871" s="72">
        <v>0</v>
      </c>
      <c r="E871" s="72">
        <v>0.51</v>
      </c>
      <c r="F871" s="72">
        <v>0</v>
      </c>
      <c r="G871" s="109">
        <f t="shared" si="16"/>
        <v>0</v>
      </c>
      <c r="K871" s="28">
        <v>0.71</v>
      </c>
      <c r="L871" s="28"/>
      <c r="M871" s="28"/>
      <c r="N871" s="28">
        <f t="shared" si="17"/>
        <v>0.71</v>
      </c>
      <c r="O871" s="109">
        <f t="shared" si="18"/>
        <v>0</v>
      </c>
    </row>
    <row r="872" spans="2:15" ht="15">
      <c r="B872" s="72">
        <v>1.5</v>
      </c>
      <c r="C872" s="72">
        <v>0</v>
      </c>
      <c r="D872" s="72">
        <v>0</v>
      </c>
      <c r="E872" s="72">
        <v>1.52</v>
      </c>
      <c r="F872" s="72">
        <v>0</v>
      </c>
      <c r="G872" s="109">
        <f t="shared" si="16"/>
        <v>0.020000000000000018</v>
      </c>
      <c r="K872" s="28">
        <v>0.44</v>
      </c>
      <c r="L872" s="28"/>
      <c r="M872" s="28"/>
      <c r="N872" s="28">
        <f t="shared" si="17"/>
        <v>0.44</v>
      </c>
      <c r="O872" s="109">
        <f t="shared" si="18"/>
        <v>0</v>
      </c>
    </row>
    <row r="873" spans="2:15" ht="15">
      <c r="B873" s="72">
        <v>1.7</v>
      </c>
      <c r="C873" s="72">
        <v>0</v>
      </c>
      <c r="D873" s="72">
        <v>0</v>
      </c>
      <c r="E873" s="72">
        <v>1.7</v>
      </c>
      <c r="F873" s="72">
        <v>0</v>
      </c>
      <c r="G873" s="109">
        <f t="shared" si="16"/>
        <v>0</v>
      </c>
      <c r="K873" s="28">
        <v>1.6</v>
      </c>
      <c r="L873" s="28"/>
      <c r="M873" s="28"/>
      <c r="N873" s="28">
        <f t="shared" si="17"/>
        <v>1.6</v>
      </c>
      <c r="O873" s="109">
        <f t="shared" si="18"/>
        <v>0</v>
      </c>
    </row>
    <row r="874" spans="2:15" ht="15">
      <c r="B874" s="72">
        <v>0.8</v>
      </c>
      <c r="C874" s="72">
        <v>0</v>
      </c>
      <c r="D874" s="72">
        <v>0</v>
      </c>
      <c r="E874" s="72">
        <v>0.803</v>
      </c>
      <c r="F874" s="72">
        <v>0</v>
      </c>
      <c r="G874" s="109">
        <f t="shared" si="16"/>
        <v>0.0030000000000000027</v>
      </c>
      <c r="K874" s="28">
        <v>0.53</v>
      </c>
      <c r="L874" s="28"/>
      <c r="M874" s="28"/>
      <c r="N874" s="28">
        <f t="shared" si="17"/>
        <v>0.53</v>
      </c>
      <c r="O874" s="109">
        <f t="shared" si="18"/>
        <v>0</v>
      </c>
    </row>
    <row r="875" spans="2:15" ht="15">
      <c r="B875" s="72">
        <v>0.8</v>
      </c>
      <c r="C875" s="72">
        <v>0</v>
      </c>
      <c r="D875" s="72">
        <v>0</v>
      </c>
      <c r="E875" s="72">
        <v>0.8</v>
      </c>
      <c r="F875" s="72">
        <v>0</v>
      </c>
      <c r="G875" s="109">
        <f t="shared" si="16"/>
        <v>0</v>
      </c>
      <c r="K875" s="28">
        <v>0.54</v>
      </c>
      <c r="L875" s="28"/>
      <c r="M875" s="28"/>
      <c r="N875" s="28">
        <f t="shared" si="17"/>
        <v>0.54</v>
      </c>
      <c r="O875" s="109">
        <f t="shared" si="18"/>
        <v>0</v>
      </c>
    </row>
    <row r="876" spans="2:15" ht="15">
      <c r="B876" s="72">
        <v>1</v>
      </c>
      <c r="C876" s="72">
        <v>0</v>
      </c>
      <c r="D876" s="72">
        <v>0</v>
      </c>
      <c r="E876" s="72">
        <v>1.01</v>
      </c>
      <c r="F876" s="72">
        <v>0</v>
      </c>
      <c r="G876" s="109">
        <f t="shared" si="16"/>
        <v>0.010000000000000009</v>
      </c>
      <c r="K876" s="28">
        <v>0.4</v>
      </c>
      <c r="L876" s="28"/>
      <c r="M876" s="28"/>
      <c r="N876" s="28">
        <f t="shared" si="17"/>
        <v>0.4</v>
      </c>
      <c r="O876" s="109">
        <f t="shared" si="18"/>
        <v>0</v>
      </c>
    </row>
    <row r="877" spans="2:15" ht="15">
      <c r="B877" s="72">
        <v>1.59</v>
      </c>
      <c r="C877" s="72">
        <v>0</v>
      </c>
      <c r="D877" s="72">
        <v>0</v>
      </c>
      <c r="E877" s="72">
        <v>1.59</v>
      </c>
      <c r="F877" s="72">
        <v>0</v>
      </c>
      <c r="G877" s="109">
        <f t="shared" si="16"/>
        <v>0</v>
      </c>
      <c r="K877" s="100">
        <v>0.27</v>
      </c>
      <c r="L877" s="28"/>
      <c r="M877" s="28"/>
      <c r="N877" s="28">
        <f t="shared" si="17"/>
        <v>0.27</v>
      </c>
      <c r="O877" s="109">
        <f t="shared" si="18"/>
        <v>0</v>
      </c>
    </row>
    <row r="878" spans="2:15" ht="15">
      <c r="B878" s="72">
        <v>1</v>
      </c>
      <c r="C878" s="72">
        <v>0</v>
      </c>
      <c r="D878" s="72">
        <v>0</v>
      </c>
      <c r="E878" s="72">
        <v>1</v>
      </c>
      <c r="F878" s="72">
        <v>0</v>
      </c>
      <c r="G878" s="109">
        <f t="shared" si="16"/>
        <v>0</v>
      </c>
      <c r="K878" s="100">
        <v>0.16</v>
      </c>
      <c r="L878" s="28"/>
      <c r="M878" s="28"/>
      <c r="N878" s="28">
        <f t="shared" si="17"/>
        <v>0.16</v>
      </c>
      <c r="O878" s="109">
        <f t="shared" si="18"/>
        <v>0</v>
      </c>
    </row>
    <row r="879" spans="2:15" ht="15">
      <c r="B879" s="72">
        <v>0.8</v>
      </c>
      <c r="C879" s="72">
        <v>0</v>
      </c>
      <c r="D879" s="72">
        <v>0</v>
      </c>
      <c r="E879" s="72">
        <v>0.8</v>
      </c>
      <c r="F879" s="72">
        <v>0</v>
      </c>
      <c r="G879" s="109">
        <f t="shared" si="16"/>
        <v>0</v>
      </c>
      <c r="K879" s="30">
        <v>0.96</v>
      </c>
      <c r="L879" s="30"/>
      <c r="M879" s="30"/>
      <c r="N879" s="28">
        <f t="shared" si="17"/>
        <v>0.96</v>
      </c>
      <c r="O879" s="109">
        <f t="shared" si="18"/>
        <v>0</v>
      </c>
    </row>
    <row r="880" spans="2:15" ht="15">
      <c r="B880" s="72">
        <v>0.7</v>
      </c>
      <c r="C880" s="72">
        <v>0</v>
      </c>
      <c r="D880" s="72">
        <v>0</v>
      </c>
      <c r="E880" s="72">
        <v>0.7</v>
      </c>
      <c r="F880" s="72">
        <v>0</v>
      </c>
      <c r="G880" s="109">
        <f t="shared" si="16"/>
        <v>0</v>
      </c>
      <c r="K880" s="30">
        <v>1.47</v>
      </c>
      <c r="L880" s="30"/>
      <c r="M880" s="30"/>
      <c r="N880" s="28">
        <f t="shared" si="17"/>
        <v>1.47</v>
      </c>
      <c r="O880" s="109">
        <f t="shared" si="18"/>
        <v>0</v>
      </c>
    </row>
    <row r="881" spans="2:15" ht="15">
      <c r="B881" s="72">
        <v>0.7</v>
      </c>
      <c r="C881" s="72">
        <v>0</v>
      </c>
      <c r="D881" s="72">
        <v>0</v>
      </c>
      <c r="E881" s="72">
        <v>0.7</v>
      </c>
      <c r="F881" s="72">
        <v>0</v>
      </c>
      <c r="G881" s="109">
        <f t="shared" si="16"/>
        <v>0</v>
      </c>
      <c r="K881" s="30">
        <v>0.74</v>
      </c>
      <c r="L881" s="30"/>
      <c r="M881" s="30"/>
      <c r="N881" s="28">
        <f t="shared" si="17"/>
        <v>0.74</v>
      </c>
      <c r="O881" s="109">
        <f t="shared" si="18"/>
        <v>0</v>
      </c>
    </row>
    <row r="882" spans="2:15" ht="15">
      <c r="B882" s="72">
        <v>2.63</v>
      </c>
      <c r="C882" s="72">
        <v>0</v>
      </c>
      <c r="D882" s="72">
        <v>0</v>
      </c>
      <c r="E882" s="72">
        <v>2.63</v>
      </c>
      <c r="F882" s="72">
        <v>0</v>
      </c>
      <c r="G882" s="109">
        <f t="shared" si="16"/>
        <v>0</v>
      </c>
      <c r="K882" s="30">
        <v>1.6</v>
      </c>
      <c r="L882" s="30"/>
      <c r="M882" s="30"/>
      <c r="N882" s="28">
        <f t="shared" si="17"/>
        <v>1.6</v>
      </c>
      <c r="O882" s="109">
        <f t="shared" si="18"/>
        <v>0</v>
      </c>
    </row>
    <row r="883" spans="2:15" ht="15">
      <c r="B883" s="72">
        <v>0.9</v>
      </c>
      <c r="C883" s="72">
        <v>0</v>
      </c>
      <c r="D883" s="72">
        <v>0</v>
      </c>
      <c r="E883" s="72">
        <v>0.9</v>
      </c>
      <c r="F883" s="72">
        <v>0</v>
      </c>
      <c r="G883" s="109">
        <f t="shared" si="16"/>
        <v>0</v>
      </c>
      <c r="K883" s="30">
        <v>0.8</v>
      </c>
      <c r="L883" s="30"/>
      <c r="M883" s="30"/>
      <c r="N883" s="28">
        <f t="shared" si="17"/>
        <v>0.8</v>
      </c>
      <c r="O883" s="109">
        <f t="shared" si="18"/>
        <v>0</v>
      </c>
    </row>
    <row r="884" spans="2:15" ht="15">
      <c r="B884" s="72">
        <v>0.8</v>
      </c>
      <c r="C884" s="72">
        <v>0</v>
      </c>
      <c r="D884" s="72">
        <v>0</v>
      </c>
      <c r="E884" s="72">
        <v>0.8</v>
      </c>
      <c r="F884" s="72">
        <v>0</v>
      </c>
      <c r="G884" s="109">
        <f t="shared" si="16"/>
        <v>0</v>
      </c>
      <c r="K884" s="30">
        <v>0.65</v>
      </c>
      <c r="L884" s="30"/>
      <c r="M884" s="30"/>
      <c r="N884" s="28">
        <f t="shared" si="17"/>
        <v>0.65</v>
      </c>
      <c r="O884" s="109">
        <f t="shared" si="18"/>
        <v>0</v>
      </c>
    </row>
    <row r="885" spans="2:15" ht="15">
      <c r="B885" s="72">
        <v>1</v>
      </c>
      <c r="C885" s="72">
        <v>0</v>
      </c>
      <c r="D885" s="72">
        <v>0</v>
      </c>
      <c r="E885" s="72">
        <v>1</v>
      </c>
      <c r="F885" s="72">
        <v>0</v>
      </c>
      <c r="G885" s="109">
        <f t="shared" si="16"/>
        <v>0</v>
      </c>
      <c r="K885" s="30">
        <v>0.71</v>
      </c>
      <c r="L885" s="30"/>
      <c r="M885" s="30"/>
      <c r="N885" s="28">
        <f t="shared" si="17"/>
        <v>0.71</v>
      </c>
      <c r="O885" s="109">
        <f t="shared" si="18"/>
        <v>0</v>
      </c>
    </row>
    <row r="886" spans="2:15" ht="15">
      <c r="B886" s="108">
        <v>1.11</v>
      </c>
      <c r="C886" s="108">
        <v>0</v>
      </c>
      <c r="D886" s="108">
        <v>0</v>
      </c>
      <c r="E886" s="108">
        <v>1.11</v>
      </c>
      <c r="F886" s="108">
        <v>0</v>
      </c>
      <c r="G886" s="109">
        <f t="shared" si="16"/>
        <v>0</v>
      </c>
      <c r="K886" s="30">
        <v>0.99</v>
      </c>
      <c r="L886" s="30"/>
      <c r="M886" s="30"/>
      <c r="N886" s="28">
        <f t="shared" si="17"/>
        <v>0.99</v>
      </c>
      <c r="O886" s="109">
        <f t="shared" si="18"/>
        <v>0</v>
      </c>
    </row>
    <row r="887" spans="2:15" ht="15">
      <c r="B887" s="108">
        <v>3</v>
      </c>
      <c r="C887" s="108">
        <v>0</v>
      </c>
      <c r="D887" s="108">
        <v>0</v>
      </c>
      <c r="E887" s="108">
        <v>3</v>
      </c>
      <c r="F887" s="108">
        <v>0</v>
      </c>
      <c r="G887" s="109">
        <f t="shared" si="16"/>
        <v>0</v>
      </c>
      <c r="K887" s="30">
        <v>1.19</v>
      </c>
      <c r="L887" s="30"/>
      <c r="M887" s="30"/>
      <c r="N887" s="28">
        <f t="shared" si="17"/>
        <v>1.19</v>
      </c>
      <c r="O887" s="109">
        <f t="shared" si="18"/>
        <v>0</v>
      </c>
    </row>
    <row r="888" spans="2:15" ht="15">
      <c r="B888" s="108">
        <v>2</v>
      </c>
      <c r="C888" s="108">
        <v>0</v>
      </c>
      <c r="D888" s="108">
        <v>0</v>
      </c>
      <c r="E888" s="108">
        <v>2</v>
      </c>
      <c r="F888" s="108">
        <v>0</v>
      </c>
      <c r="G888" s="109">
        <f t="shared" si="16"/>
        <v>0</v>
      </c>
      <c r="K888" s="30">
        <v>1</v>
      </c>
      <c r="L888" s="30"/>
      <c r="M888" s="30"/>
      <c r="N888" s="28">
        <f t="shared" si="17"/>
        <v>1</v>
      </c>
      <c r="O888" s="109">
        <f t="shared" si="18"/>
        <v>0</v>
      </c>
    </row>
    <row r="889" spans="2:15" ht="15">
      <c r="B889" s="108">
        <v>1</v>
      </c>
      <c r="C889" s="108">
        <v>0</v>
      </c>
      <c r="D889" s="108">
        <v>0</v>
      </c>
      <c r="E889" s="108">
        <v>1</v>
      </c>
      <c r="F889" s="108">
        <v>0</v>
      </c>
      <c r="G889" s="109">
        <f t="shared" si="16"/>
        <v>0</v>
      </c>
      <c r="K889" s="30">
        <v>2.17</v>
      </c>
      <c r="L889" s="30"/>
      <c r="M889" s="30"/>
      <c r="N889" s="28">
        <f t="shared" si="17"/>
        <v>2.17</v>
      </c>
      <c r="O889" s="109">
        <f t="shared" si="18"/>
        <v>0</v>
      </c>
    </row>
    <row r="890" spans="2:15" ht="15">
      <c r="B890" s="108">
        <v>1</v>
      </c>
      <c r="C890" s="108">
        <v>0</v>
      </c>
      <c r="D890" s="108">
        <v>0</v>
      </c>
      <c r="E890" s="108">
        <v>1</v>
      </c>
      <c r="F890" s="108">
        <v>0</v>
      </c>
      <c r="G890" s="109">
        <f t="shared" si="16"/>
        <v>0</v>
      </c>
      <c r="K890" s="30">
        <v>0.79</v>
      </c>
      <c r="L890" s="30"/>
      <c r="M890" s="30"/>
      <c r="N890" s="28">
        <f t="shared" si="17"/>
        <v>0.79</v>
      </c>
      <c r="O890" s="109">
        <f t="shared" si="18"/>
        <v>0</v>
      </c>
    </row>
    <row r="891" spans="2:15" ht="15">
      <c r="B891" s="108">
        <v>0.9</v>
      </c>
      <c r="C891" s="108">
        <v>0</v>
      </c>
      <c r="D891" s="108">
        <v>0</v>
      </c>
      <c r="E891" s="108">
        <v>0.9</v>
      </c>
      <c r="F891" s="108">
        <v>0</v>
      </c>
      <c r="G891" s="109">
        <f t="shared" si="16"/>
        <v>0</v>
      </c>
      <c r="K891" s="30">
        <v>0.5</v>
      </c>
      <c r="L891" s="30"/>
      <c r="M891" s="30"/>
      <c r="N891" s="28">
        <f t="shared" si="17"/>
        <v>0.5</v>
      </c>
      <c r="O891" s="109">
        <f t="shared" si="18"/>
        <v>0</v>
      </c>
    </row>
    <row r="892" spans="2:15" ht="15">
      <c r="B892" s="108">
        <v>1.6</v>
      </c>
      <c r="C892" s="108">
        <v>0</v>
      </c>
      <c r="D892" s="108">
        <v>0</v>
      </c>
      <c r="E892" s="108">
        <v>1.6</v>
      </c>
      <c r="F892" s="108">
        <v>0</v>
      </c>
      <c r="G892" s="109">
        <f t="shared" si="16"/>
        <v>0</v>
      </c>
      <c r="K892" s="30">
        <v>1.8</v>
      </c>
      <c r="L892" s="30"/>
      <c r="M892" s="30"/>
      <c r="N892" s="28">
        <f t="shared" si="17"/>
        <v>1.8</v>
      </c>
      <c r="O892" s="109">
        <f t="shared" si="18"/>
        <v>0</v>
      </c>
    </row>
    <row r="893" spans="2:15" ht="15">
      <c r="B893" s="108">
        <v>2.7</v>
      </c>
      <c r="C893" s="108">
        <v>0</v>
      </c>
      <c r="D893" s="108">
        <v>0</v>
      </c>
      <c r="E893" s="108">
        <v>2.7</v>
      </c>
      <c r="F893" s="108">
        <v>0</v>
      </c>
      <c r="G893" s="109">
        <f t="shared" si="16"/>
        <v>0</v>
      </c>
      <c r="K893" s="30">
        <v>1.14</v>
      </c>
      <c r="L893" s="30"/>
      <c r="M893" s="30"/>
      <c r="N893" s="28">
        <f t="shared" si="17"/>
        <v>1.14</v>
      </c>
      <c r="O893" s="109">
        <f t="shared" si="18"/>
        <v>0</v>
      </c>
    </row>
    <row r="894" spans="2:15" ht="15">
      <c r="B894" s="108">
        <v>3.38</v>
      </c>
      <c r="C894" s="108">
        <v>0</v>
      </c>
      <c r="D894" s="108">
        <v>0</v>
      </c>
      <c r="E894" s="108">
        <v>3.38</v>
      </c>
      <c r="F894" s="108">
        <v>0</v>
      </c>
      <c r="G894" s="109">
        <f t="shared" si="16"/>
        <v>0</v>
      </c>
      <c r="K894" s="30">
        <v>1.82</v>
      </c>
      <c r="L894" s="30"/>
      <c r="M894" s="30"/>
      <c r="N894" s="28">
        <f t="shared" si="17"/>
        <v>1.82</v>
      </c>
      <c r="O894" s="109">
        <f t="shared" si="18"/>
        <v>0</v>
      </c>
    </row>
    <row r="895" spans="2:15" ht="15">
      <c r="B895" s="108">
        <v>1.5</v>
      </c>
      <c r="C895" s="108">
        <v>0</v>
      </c>
      <c r="D895" s="108">
        <v>0</v>
      </c>
      <c r="E895" s="108">
        <v>1.5</v>
      </c>
      <c r="F895" s="108">
        <v>0</v>
      </c>
      <c r="G895" s="109">
        <f t="shared" si="16"/>
        <v>0</v>
      </c>
      <c r="K895" s="30">
        <v>0.7</v>
      </c>
      <c r="L895" s="30"/>
      <c r="M895" s="30"/>
      <c r="N895" s="28">
        <f t="shared" si="17"/>
        <v>0.7</v>
      </c>
      <c r="O895" s="109">
        <f t="shared" si="18"/>
        <v>0</v>
      </c>
    </row>
    <row r="896" spans="2:15" ht="15">
      <c r="B896" s="108">
        <v>1.3</v>
      </c>
      <c r="C896" s="108">
        <v>0</v>
      </c>
      <c r="D896" s="108">
        <v>0</v>
      </c>
      <c r="E896" s="108">
        <v>1.3</v>
      </c>
      <c r="F896" s="108">
        <v>0</v>
      </c>
      <c r="G896" s="109">
        <f t="shared" si="16"/>
        <v>0</v>
      </c>
      <c r="K896" s="30">
        <v>1.18</v>
      </c>
      <c r="L896" s="30"/>
      <c r="M896" s="30"/>
      <c r="N896" s="28">
        <f t="shared" si="17"/>
        <v>1.18</v>
      </c>
      <c r="O896" s="109">
        <f t="shared" si="18"/>
        <v>0</v>
      </c>
    </row>
    <row r="897" spans="2:15" ht="15">
      <c r="B897" s="108">
        <v>1</v>
      </c>
      <c r="C897" s="108">
        <v>0</v>
      </c>
      <c r="D897" s="108">
        <v>0</v>
      </c>
      <c r="E897" s="108">
        <v>1</v>
      </c>
      <c r="F897" s="108">
        <v>0</v>
      </c>
      <c r="G897" s="109">
        <f t="shared" si="16"/>
        <v>0</v>
      </c>
      <c r="K897" s="30">
        <v>0.85</v>
      </c>
      <c r="L897" s="30"/>
      <c r="M897" s="30"/>
      <c r="N897" s="28">
        <f t="shared" si="17"/>
        <v>0.85</v>
      </c>
      <c r="O897" s="109">
        <f t="shared" si="18"/>
        <v>0</v>
      </c>
    </row>
    <row r="898" spans="2:15" ht="15">
      <c r="B898" s="108">
        <v>3.6</v>
      </c>
      <c r="C898" s="108">
        <v>0</v>
      </c>
      <c r="D898" s="108">
        <v>0</v>
      </c>
      <c r="E898" s="108">
        <v>3.6</v>
      </c>
      <c r="F898" s="108">
        <v>0</v>
      </c>
      <c r="G898" s="109">
        <f t="shared" si="16"/>
        <v>0</v>
      </c>
      <c r="K898" s="30">
        <v>1.05</v>
      </c>
      <c r="L898" s="30"/>
      <c r="M898" s="30"/>
      <c r="N898" s="28">
        <f t="shared" si="17"/>
        <v>1.05</v>
      </c>
      <c r="O898" s="109">
        <f t="shared" si="18"/>
        <v>0</v>
      </c>
    </row>
    <row r="899" spans="2:15" ht="15">
      <c r="B899" s="108">
        <v>0.5</v>
      </c>
      <c r="C899" s="108">
        <v>0</v>
      </c>
      <c r="D899" s="108">
        <v>0</v>
      </c>
      <c r="E899" s="108">
        <v>0.5</v>
      </c>
      <c r="F899" s="108">
        <v>0</v>
      </c>
      <c r="G899" s="109">
        <f t="shared" si="16"/>
        <v>0</v>
      </c>
      <c r="K899" s="30">
        <v>1.13</v>
      </c>
      <c r="L899" s="30"/>
      <c r="M899" s="30"/>
      <c r="N899" s="28">
        <f t="shared" si="17"/>
        <v>1.13</v>
      </c>
      <c r="O899" s="109">
        <f t="shared" si="18"/>
        <v>0</v>
      </c>
    </row>
    <row r="900" spans="2:15" ht="15">
      <c r="B900" s="108">
        <v>7.72</v>
      </c>
      <c r="C900" s="108">
        <v>0</v>
      </c>
      <c r="D900" s="108">
        <v>0</v>
      </c>
      <c r="E900" s="108">
        <v>7.72</v>
      </c>
      <c r="F900" s="108">
        <v>0</v>
      </c>
      <c r="G900" s="109">
        <f t="shared" si="16"/>
        <v>0</v>
      </c>
      <c r="K900" s="30">
        <v>0.91</v>
      </c>
      <c r="L900" s="30"/>
      <c r="M900" s="30"/>
      <c r="N900" s="28">
        <f t="shared" si="17"/>
        <v>0.91</v>
      </c>
      <c r="O900" s="109">
        <f t="shared" si="18"/>
        <v>0</v>
      </c>
    </row>
    <row r="901" spans="2:15" ht="15">
      <c r="B901" s="108">
        <v>1.1</v>
      </c>
      <c r="C901" s="108">
        <v>0</v>
      </c>
      <c r="D901" s="108">
        <v>0</v>
      </c>
      <c r="E901" s="108">
        <v>1.1</v>
      </c>
      <c r="F901" s="108">
        <v>0</v>
      </c>
      <c r="G901" s="109">
        <f t="shared" si="16"/>
        <v>0</v>
      </c>
      <c r="K901" s="30">
        <v>1.5</v>
      </c>
      <c r="L901" s="30"/>
      <c r="M901" s="30"/>
      <c r="N901" s="28">
        <f t="shared" si="17"/>
        <v>1.5</v>
      </c>
      <c r="O901" s="109">
        <f t="shared" si="18"/>
        <v>0</v>
      </c>
    </row>
    <row r="902" spans="2:15" ht="15">
      <c r="B902" s="108">
        <v>1</v>
      </c>
      <c r="C902" s="108">
        <v>0</v>
      </c>
      <c r="D902" s="108">
        <v>0</v>
      </c>
      <c r="E902" s="108">
        <v>1</v>
      </c>
      <c r="F902" s="108">
        <v>0</v>
      </c>
      <c r="G902" s="109">
        <f t="shared" si="16"/>
        <v>0</v>
      </c>
      <c r="K902" s="30">
        <v>2</v>
      </c>
      <c r="L902" s="30"/>
      <c r="M902" s="30"/>
      <c r="N902" s="28">
        <f t="shared" si="17"/>
        <v>2</v>
      </c>
      <c r="O902" s="109">
        <f t="shared" si="18"/>
        <v>0</v>
      </c>
    </row>
    <row r="903" spans="2:15" ht="15">
      <c r="B903" s="108">
        <v>1</v>
      </c>
      <c r="C903" s="108">
        <v>0</v>
      </c>
      <c r="D903" s="108">
        <v>0</v>
      </c>
      <c r="E903" s="108">
        <v>1</v>
      </c>
      <c r="F903" s="108">
        <v>0</v>
      </c>
      <c r="G903" s="109">
        <f t="shared" si="16"/>
        <v>0</v>
      </c>
      <c r="K903" s="30">
        <v>1.7</v>
      </c>
      <c r="L903" s="30"/>
      <c r="M903" s="30"/>
      <c r="N903" s="28">
        <f t="shared" si="17"/>
        <v>1.7</v>
      </c>
      <c r="O903" s="109">
        <f t="shared" si="18"/>
        <v>0</v>
      </c>
    </row>
    <row r="904" spans="2:15" ht="15">
      <c r="B904" s="108">
        <v>2.49</v>
      </c>
      <c r="C904" s="108">
        <v>0</v>
      </c>
      <c r="D904" s="108">
        <v>0</v>
      </c>
      <c r="E904" s="108">
        <v>2.49</v>
      </c>
      <c r="F904" s="108">
        <v>0</v>
      </c>
      <c r="G904" s="109">
        <f t="shared" si="16"/>
        <v>0</v>
      </c>
      <c r="K904" s="30">
        <v>0.97</v>
      </c>
      <c r="L904" s="30"/>
      <c r="M904" s="30"/>
      <c r="N904" s="28">
        <f t="shared" si="17"/>
        <v>0.97</v>
      </c>
      <c r="O904" s="109">
        <f t="shared" si="18"/>
        <v>0</v>
      </c>
    </row>
    <row r="905" spans="2:15" ht="15">
      <c r="B905" s="108">
        <v>2.3</v>
      </c>
      <c r="C905" s="108">
        <v>0</v>
      </c>
      <c r="D905" s="108">
        <v>0</v>
      </c>
      <c r="E905" s="108">
        <v>2.3</v>
      </c>
      <c r="F905" s="108">
        <v>0</v>
      </c>
      <c r="G905" s="109">
        <f t="shared" si="16"/>
        <v>0</v>
      </c>
      <c r="K905" s="30">
        <v>0.8</v>
      </c>
      <c r="L905" s="30"/>
      <c r="M905" s="30"/>
      <c r="N905" s="28">
        <f t="shared" si="17"/>
        <v>0.8</v>
      </c>
      <c r="O905" s="109">
        <f t="shared" si="18"/>
        <v>0</v>
      </c>
    </row>
    <row r="906" spans="2:15" ht="15">
      <c r="B906" s="108">
        <v>1</v>
      </c>
      <c r="C906" s="108">
        <v>0</v>
      </c>
      <c r="D906" s="108">
        <v>0</v>
      </c>
      <c r="E906" s="108">
        <v>1.01</v>
      </c>
      <c r="F906" s="108">
        <v>0</v>
      </c>
      <c r="G906" s="109">
        <f t="shared" si="16"/>
        <v>0.010000000000000009</v>
      </c>
      <c r="K906" s="30">
        <v>1.45</v>
      </c>
      <c r="L906" s="30"/>
      <c r="M906" s="30"/>
      <c r="N906" s="28">
        <f t="shared" si="17"/>
        <v>1.45</v>
      </c>
      <c r="O906" s="109">
        <f t="shared" si="18"/>
        <v>0</v>
      </c>
    </row>
    <row r="907" spans="2:15" ht="15">
      <c r="B907" s="108">
        <v>3.3</v>
      </c>
      <c r="C907" s="108">
        <v>0</v>
      </c>
      <c r="D907" s="108">
        <v>0</v>
      </c>
      <c r="E907" s="108">
        <v>3.3</v>
      </c>
      <c r="F907" s="108">
        <v>0</v>
      </c>
      <c r="G907" s="109">
        <f t="shared" si="16"/>
        <v>0</v>
      </c>
      <c r="K907" s="30">
        <v>0.32</v>
      </c>
      <c r="L907" s="30"/>
      <c r="M907" s="30"/>
      <c r="N907" s="28">
        <f t="shared" si="17"/>
        <v>0.32</v>
      </c>
      <c r="O907" s="109">
        <f t="shared" si="18"/>
        <v>0</v>
      </c>
    </row>
    <row r="908" spans="2:15" ht="15">
      <c r="B908" s="108">
        <v>1</v>
      </c>
      <c r="C908" s="108">
        <v>0</v>
      </c>
      <c r="D908" s="108">
        <v>0</v>
      </c>
      <c r="E908" s="108">
        <v>0.97</v>
      </c>
      <c r="F908" s="108">
        <v>0</v>
      </c>
      <c r="G908" s="109">
        <f t="shared" si="16"/>
        <v>-0.030000000000000027</v>
      </c>
      <c r="K908" s="30">
        <v>0.42</v>
      </c>
      <c r="L908" s="30"/>
      <c r="M908" s="30"/>
      <c r="N908" s="28">
        <f t="shared" si="17"/>
        <v>0.42</v>
      </c>
      <c r="O908" s="109">
        <f t="shared" si="18"/>
        <v>0</v>
      </c>
    </row>
    <row r="909" spans="2:15" ht="15">
      <c r="B909" s="108">
        <v>1.2</v>
      </c>
      <c r="C909" s="108">
        <v>0</v>
      </c>
      <c r="D909" s="108">
        <v>0</v>
      </c>
      <c r="E909" s="108">
        <v>1.2</v>
      </c>
      <c r="F909" s="108">
        <v>0</v>
      </c>
      <c r="G909" s="109">
        <f t="shared" si="16"/>
        <v>0</v>
      </c>
      <c r="K909" s="30">
        <v>0.38</v>
      </c>
      <c r="L909" s="30"/>
      <c r="M909" s="30"/>
      <c r="N909" s="28">
        <f t="shared" si="17"/>
        <v>0.38</v>
      </c>
      <c r="O909" s="109">
        <f t="shared" si="18"/>
        <v>0</v>
      </c>
    </row>
    <row r="910" spans="2:15" ht="15">
      <c r="B910" s="108">
        <v>1.8</v>
      </c>
      <c r="C910" s="108">
        <v>0</v>
      </c>
      <c r="D910" s="108">
        <v>0</v>
      </c>
      <c r="E910" s="108">
        <v>1.8</v>
      </c>
      <c r="F910" s="108">
        <v>0</v>
      </c>
      <c r="G910" s="109">
        <f t="shared" si="16"/>
        <v>0</v>
      </c>
      <c r="K910" s="30">
        <v>0.21</v>
      </c>
      <c r="L910" s="30"/>
      <c r="M910" s="30"/>
      <c r="N910" s="28">
        <f t="shared" si="17"/>
        <v>0.21</v>
      </c>
      <c r="O910" s="109">
        <f t="shared" si="18"/>
        <v>0</v>
      </c>
    </row>
    <row r="911" spans="2:15" ht="15">
      <c r="B911" s="108">
        <v>1</v>
      </c>
      <c r="C911" s="108">
        <v>0</v>
      </c>
      <c r="D911" s="108">
        <v>0</v>
      </c>
      <c r="E911" s="108">
        <v>1</v>
      </c>
      <c r="F911" s="108">
        <v>0</v>
      </c>
      <c r="G911" s="109">
        <f t="shared" si="16"/>
        <v>0</v>
      </c>
      <c r="K911" s="30">
        <v>0.24</v>
      </c>
      <c r="L911" s="30"/>
      <c r="M911" s="30"/>
      <c r="N911" s="28">
        <f t="shared" si="17"/>
        <v>0.24</v>
      </c>
      <c r="O911" s="109">
        <f t="shared" si="18"/>
        <v>0</v>
      </c>
    </row>
    <row r="912" spans="2:15" ht="15">
      <c r="B912" s="108">
        <v>0.4</v>
      </c>
      <c r="C912" s="108">
        <v>0</v>
      </c>
      <c r="D912" s="108">
        <v>0</v>
      </c>
      <c r="E912" s="108">
        <v>0.4</v>
      </c>
      <c r="F912" s="108">
        <v>0</v>
      </c>
      <c r="G912" s="109">
        <f t="shared" si="16"/>
        <v>0</v>
      </c>
      <c r="K912" s="30">
        <v>1.26</v>
      </c>
      <c r="L912" s="30"/>
      <c r="M912" s="30"/>
      <c r="N912" s="28">
        <f t="shared" si="17"/>
        <v>1.26</v>
      </c>
      <c r="O912" s="109">
        <f t="shared" si="18"/>
        <v>0</v>
      </c>
    </row>
    <row r="913" spans="2:15" ht="15">
      <c r="B913" s="108">
        <v>1</v>
      </c>
      <c r="C913" s="108">
        <v>0</v>
      </c>
      <c r="D913" s="108">
        <v>0</v>
      </c>
      <c r="E913" s="108">
        <v>1</v>
      </c>
      <c r="F913" s="108">
        <v>0</v>
      </c>
      <c r="G913" s="109">
        <f t="shared" si="16"/>
        <v>0</v>
      </c>
      <c r="K913" s="30">
        <v>0.64</v>
      </c>
      <c r="L913" s="30"/>
      <c r="M913" s="30"/>
      <c r="N913" s="28">
        <f t="shared" si="17"/>
        <v>0.64</v>
      </c>
      <c r="O913" s="109">
        <f t="shared" si="18"/>
        <v>0</v>
      </c>
    </row>
    <row r="914" spans="2:15" ht="15">
      <c r="B914" s="108">
        <v>1</v>
      </c>
      <c r="C914" s="108">
        <v>0</v>
      </c>
      <c r="D914" s="108">
        <v>0</v>
      </c>
      <c r="E914" s="108">
        <v>1.03</v>
      </c>
      <c r="F914" s="108">
        <v>0</v>
      </c>
      <c r="G914" s="109">
        <f t="shared" si="16"/>
        <v>0.030000000000000027</v>
      </c>
      <c r="K914" s="30">
        <v>0.32</v>
      </c>
      <c r="L914" s="30"/>
      <c r="M914" s="30"/>
      <c r="N914" s="28">
        <f t="shared" si="17"/>
        <v>0.32</v>
      </c>
      <c r="O914" s="109">
        <f t="shared" si="18"/>
        <v>0</v>
      </c>
    </row>
    <row r="915" spans="2:15" ht="15">
      <c r="B915" s="108">
        <v>1</v>
      </c>
      <c r="C915" s="108">
        <v>0</v>
      </c>
      <c r="D915" s="108">
        <v>0</v>
      </c>
      <c r="E915" s="108">
        <v>1.01</v>
      </c>
      <c r="F915" s="108">
        <v>0</v>
      </c>
      <c r="G915" s="109">
        <f t="shared" si="16"/>
        <v>0.010000000000000009</v>
      </c>
      <c r="K915" s="30">
        <v>0.5</v>
      </c>
      <c r="L915" s="30"/>
      <c r="M915" s="101"/>
      <c r="N915" s="28">
        <f t="shared" si="17"/>
        <v>0.5</v>
      </c>
      <c r="O915" s="109">
        <f t="shared" si="18"/>
        <v>0</v>
      </c>
    </row>
    <row r="916" spans="2:15" ht="15">
      <c r="B916" s="108">
        <v>1.1</v>
      </c>
      <c r="C916" s="108">
        <v>0</v>
      </c>
      <c r="D916" s="108">
        <v>0</v>
      </c>
      <c r="E916" s="108">
        <v>1.1</v>
      </c>
      <c r="F916" s="108">
        <v>0</v>
      </c>
      <c r="G916" s="109">
        <f t="shared" si="16"/>
        <v>0</v>
      </c>
      <c r="K916" s="30">
        <v>2.12</v>
      </c>
      <c r="L916" s="30"/>
      <c r="M916" s="30"/>
      <c r="N916" s="28">
        <f t="shared" si="17"/>
        <v>2.12</v>
      </c>
      <c r="O916" s="109">
        <f t="shared" si="18"/>
        <v>0</v>
      </c>
    </row>
    <row r="917" spans="2:15" ht="15">
      <c r="B917" s="108">
        <v>1</v>
      </c>
      <c r="C917" s="108">
        <v>0</v>
      </c>
      <c r="D917" s="108">
        <v>0</v>
      </c>
      <c r="E917" s="108">
        <v>1</v>
      </c>
      <c r="F917" s="108">
        <v>0</v>
      </c>
      <c r="G917" s="109">
        <f t="shared" si="16"/>
        <v>0</v>
      </c>
      <c r="K917" s="30">
        <v>1.81</v>
      </c>
      <c r="L917" s="30"/>
      <c r="M917" s="30"/>
      <c r="N917" s="28">
        <f t="shared" si="17"/>
        <v>1.81</v>
      </c>
      <c r="O917" s="109">
        <f t="shared" si="18"/>
        <v>0</v>
      </c>
    </row>
    <row r="918" spans="2:15" ht="15">
      <c r="B918" s="108">
        <v>0.8</v>
      </c>
      <c r="C918" s="108">
        <v>0</v>
      </c>
      <c r="D918" s="108">
        <v>0</v>
      </c>
      <c r="E918" s="108">
        <v>0.8</v>
      </c>
      <c r="F918" s="108">
        <v>0</v>
      </c>
      <c r="G918" s="109">
        <f t="shared" si="16"/>
        <v>0</v>
      </c>
      <c r="K918" s="30">
        <v>0.45</v>
      </c>
      <c r="L918" s="30"/>
      <c r="M918" s="30"/>
      <c r="N918" s="28">
        <f t="shared" si="17"/>
        <v>0.45</v>
      </c>
      <c r="O918" s="109">
        <f t="shared" si="18"/>
        <v>0</v>
      </c>
    </row>
    <row r="919" spans="2:15" ht="15">
      <c r="B919" s="108">
        <v>1</v>
      </c>
      <c r="C919" s="108">
        <v>0</v>
      </c>
      <c r="D919" s="108">
        <v>0</v>
      </c>
      <c r="E919" s="108">
        <v>1</v>
      </c>
      <c r="F919" s="108">
        <v>0</v>
      </c>
      <c r="G919" s="109">
        <f t="shared" si="16"/>
        <v>0</v>
      </c>
      <c r="K919" s="30">
        <v>1.04</v>
      </c>
      <c r="L919" s="30"/>
      <c r="M919" s="30"/>
      <c r="N919" s="28">
        <f t="shared" si="17"/>
        <v>1.04</v>
      </c>
      <c r="O919" s="109">
        <f t="shared" si="18"/>
        <v>0</v>
      </c>
    </row>
    <row r="920" spans="2:15" ht="15">
      <c r="B920" s="108">
        <v>1.6</v>
      </c>
      <c r="C920" s="108">
        <v>0</v>
      </c>
      <c r="D920" s="108">
        <v>0</v>
      </c>
      <c r="E920" s="108">
        <v>1.46</v>
      </c>
      <c r="F920" s="108">
        <v>0</v>
      </c>
      <c r="G920" s="109">
        <f aca="true" t="shared" si="19" ref="G920:G946">E920-B920</f>
        <v>-0.14000000000000012</v>
      </c>
      <c r="K920" s="30">
        <v>1.01</v>
      </c>
      <c r="L920" s="30"/>
      <c r="M920" s="30"/>
      <c r="N920" s="28">
        <f t="shared" si="17"/>
        <v>1.01</v>
      </c>
      <c r="O920" s="109">
        <f t="shared" si="18"/>
        <v>0</v>
      </c>
    </row>
    <row r="921" spans="2:15" ht="15">
      <c r="B921" s="108">
        <v>1.4</v>
      </c>
      <c r="C921" s="108">
        <v>0</v>
      </c>
      <c r="D921" s="108">
        <v>0</v>
      </c>
      <c r="E921" s="108">
        <v>1.38</v>
      </c>
      <c r="F921" s="108">
        <v>0</v>
      </c>
      <c r="G921" s="109">
        <f t="shared" si="19"/>
        <v>-0.020000000000000018</v>
      </c>
      <c r="K921" s="30">
        <v>0.87</v>
      </c>
      <c r="L921" s="30"/>
      <c r="M921" s="30"/>
      <c r="N921" s="28">
        <f t="shared" si="17"/>
        <v>0.87</v>
      </c>
      <c r="O921" s="109">
        <f t="shared" si="18"/>
        <v>0</v>
      </c>
    </row>
    <row r="922" spans="2:15" ht="15">
      <c r="B922" s="108">
        <v>1</v>
      </c>
      <c r="C922" s="108">
        <v>0</v>
      </c>
      <c r="D922" s="108">
        <v>0</v>
      </c>
      <c r="E922" s="108">
        <v>1</v>
      </c>
      <c r="F922" s="108">
        <v>0</v>
      </c>
      <c r="G922" s="109">
        <f t="shared" si="19"/>
        <v>0</v>
      </c>
      <c r="K922" s="30">
        <v>1.3</v>
      </c>
      <c r="L922" s="30"/>
      <c r="M922" s="30"/>
      <c r="N922" s="28">
        <f t="shared" si="17"/>
        <v>1.3</v>
      </c>
      <c r="O922" s="109">
        <f t="shared" si="18"/>
        <v>0</v>
      </c>
    </row>
    <row r="923" spans="2:15" ht="15">
      <c r="B923" s="108">
        <v>1</v>
      </c>
      <c r="C923" s="108">
        <v>0</v>
      </c>
      <c r="D923" s="108">
        <v>0</v>
      </c>
      <c r="E923" s="108">
        <v>1</v>
      </c>
      <c r="F923" s="108">
        <v>0</v>
      </c>
      <c r="G923" s="109">
        <f t="shared" si="19"/>
        <v>0</v>
      </c>
      <c r="K923" s="30">
        <v>1.38</v>
      </c>
      <c r="L923" s="30"/>
      <c r="M923" s="30"/>
      <c r="N923" s="28">
        <f t="shared" si="17"/>
        <v>1.38</v>
      </c>
      <c r="O923" s="109">
        <f t="shared" si="18"/>
        <v>0</v>
      </c>
    </row>
    <row r="924" spans="2:15" ht="15">
      <c r="B924" s="108">
        <v>2</v>
      </c>
      <c r="C924" s="108">
        <v>0</v>
      </c>
      <c r="D924" s="108">
        <v>0</v>
      </c>
      <c r="E924" s="108">
        <v>2</v>
      </c>
      <c r="F924" s="108">
        <v>0</v>
      </c>
      <c r="G924" s="109">
        <f t="shared" si="19"/>
        <v>0</v>
      </c>
      <c r="K924" s="30">
        <v>1.15</v>
      </c>
      <c r="L924" s="30"/>
      <c r="M924" s="30"/>
      <c r="N924" s="28">
        <f t="shared" si="17"/>
        <v>1.15</v>
      </c>
      <c r="O924" s="109">
        <f t="shared" si="18"/>
        <v>0</v>
      </c>
    </row>
    <row r="925" spans="2:15" ht="15">
      <c r="B925" s="108">
        <v>1.8</v>
      </c>
      <c r="C925" s="108">
        <v>0</v>
      </c>
      <c r="D925" s="108">
        <v>0</v>
      </c>
      <c r="E925" s="108">
        <v>1.8</v>
      </c>
      <c r="F925" s="108">
        <v>0</v>
      </c>
      <c r="G925" s="109">
        <f t="shared" si="19"/>
        <v>0</v>
      </c>
      <c r="K925" s="30">
        <v>1.28</v>
      </c>
      <c r="L925" s="30"/>
      <c r="M925" s="30"/>
      <c r="N925" s="28">
        <f t="shared" si="17"/>
        <v>1.28</v>
      </c>
      <c r="O925" s="109">
        <f t="shared" si="18"/>
        <v>0</v>
      </c>
    </row>
    <row r="926" spans="2:15" ht="15">
      <c r="B926" s="108">
        <v>1.2</v>
      </c>
      <c r="C926" s="108">
        <v>0</v>
      </c>
      <c r="D926" s="108">
        <v>0</v>
      </c>
      <c r="E926" s="108">
        <v>1.227</v>
      </c>
      <c r="F926" s="108">
        <v>0</v>
      </c>
      <c r="G926" s="109">
        <f t="shared" si="19"/>
        <v>0.027000000000000135</v>
      </c>
      <c r="K926" s="30">
        <v>2.5</v>
      </c>
      <c r="L926" s="30"/>
      <c r="M926" s="30"/>
      <c r="N926" s="28">
        <f aca="true" t="shared" si="20" ref="N926:N961">K926</f>
        <v>2.5</v>
      </c>
      <c r="O926" s="109">
        <f t="shared" si="18"/>
        <v>0</v>
      </c>
    </row>
    <row r="927" spans="2:15" ht="15">
      <c r="B927" s="108">
        <v>1</v>
      </c>
      <c r="C927" s="108">
        <v>0</v>
      </c>
      <c r="D927" s="108">
        <v>0</v>
      </c>
      <c r="E927" s="108">
        <v>1</v>
      </c>
      <c r="F927" s="108">
        <v>0</v>
      </c>
      <c r="G927" s="109">
        <f t="shared" si="19"/>
        <v>0</v>
      </c>
      <c r="K927" s="30">
        <v>0.4</v>
      </c>
      <c r="L927" s="30"/>
      <c r="M927" s="30"/>
      <c r="N927" s="28">
        <f t="shared" si="20"/>
        <v>0.4</v>
      </c>
      <c r="O927" s="109">
        <f t="shared" si="18"/>
        <v>0</v>
      </c>
    </row>
    <row r="928" spans="2:15" ht="15">
      <c r="B928" s="108">
        <v>0.6</v>
      </c>
      <c r="C928" s="108">
        <v>0</v>
      </c>
      <c r="D928" s="108">
        <v>0</v>
      </c>
      <c r="E928" s="108">
        <v>0.6</v>
      </c>
      <c r="F928" s="108">
        <v>0</v>
      </c>
      <c r="G928" s="109">
        <f t="shared" si="19"/>
        <v>0</v>
      </c>
      <c r="K928" s="28">
        <v>0.52</v>
      </c>
      <c r="L928" s="30"/>
      <c r="M928" s="30"/>
      <c r="N928" s="28">
        <f t="shared" si="20"/>
        <v>0.52</v>
      </c>
      <c r="O928" s="109">
        <f t="shared" si="18"/>
        <v>0</v>
      </c>
    </row>
    <row r="929" spans="2:15" ht="15">
      <c r="B929" s="108">
        <v>1</v>
      </c>
      <c r="C929" s="108">
        <v>0</v>
      </c>
      <c r="D929" s="108">
        <v>0</v>
      </c>
      <c r="E929" s="108">
        <v>1</v>
      </c>
      <c r="F929" s="108">
        <v>0</v>
      </c>
      <c r="G929" s="109">
        <f t="shared" si="19"/>
        <v>0</v>
      </c>
      <c r="K929" s="30">
        <v>2.02</v>
      </c>
      <c r="L929" s="30"/>
      <c r="M929" s="30"/>
      <c r="N929" s="28">
        <f t="shared" si="20"/>
        <v>2.02</v>
      </c>
      <c r="O929" s="109">
        <f aca="true" t="shared" si="21" ref="O929:O992">K929-N929</f>
        <v>0</v>
      </c>
    </row>
    <row r="930" spans="2:15" ht="15">
      <c r="B930" s="108">
        <v>3</v>
      </c>
      <c r="C930" s="108">
        <v>0</v>
      </c>
      <c r="D930" s="108">
        <v>0</v>
      </c>
      <c r="E930" s="108">
        <v>3</v>
      </c>
      <c r="F930" s="108">
        <v>0</v>
      </c>
      <c r="G930" s="109">
        <f t="shared" si="19"/>
        <v>0</v>
      </c>
      <c r="K930" s="30">
        <v>1.51</v>
      </c>
      <c r="L930" s="30"/>
      <c r="M930" s="30"/>
      <c r="N930" s="28">
        <f t="shared" si="20"/>
        <v>1.51</v>
      </c>
      <c r="O930" s="109">
        <f t="shared" si="21"/>
        <v>0</v>
      </c>
    </row>
    <row r="931" spans="2:15" ht="15">
      <c r="B931" s="108">
        <v>0.6</v>
      </c>
      <c r="C931" s="108">
        <v>0</v>
      </c>
      <c r="D931" s="108">
        <v>0</v>
      </c>
      <c r="E931" s="108">
        <v>0.6</v>
      </c>
      <c r="F931" s="108">
        <v>0</v>
      </c>
      <c r="G931" s="109">
        <f t="shared" si="19"/>
        <v>0</v>
      </c>
      <c r="K931" s="102">
        <v>1.58</v>
      </c>
      <c r="L931" s="102"/>
      <c r="M931" s="30"/>
      <c r="N931" s="28">
        <f t="shared" si="20"/>
        <v>1.58</v>
      </c>
      <c r="O931" s="109">
        <f t="shared" si="21"/>
        <v>0</v>
      </c>
    </row>
    <row r="932" spans="2:15" ht="15">
      <c r="B932" s="108">
        <v>0.8</v>
      </c>
      <c r="C932" s="108">
        <v>0</v>
      </c>
      <c r="D932" s="108">
        <v>0</v>
      </c>
      <c r="E932" s="108">
        <v>0.8</v>
      </c>
      <c r="F932" s="108">
        <v>0</v>
      </c>
      <c r="G932" s="109">
        <f t="shared" si="19"/>
        <v>0</v>
      </c>
      <c r="K932" s="30">
        <v>3.34</v>
      </c>
      <c r="L932" s="30"/>
      <c r="M932" s="30"/>
      <c r="N932" s="28">
        <f t="shared" si="20"/>
        <v>3.34</v>
      </c>
      <c r="O932" s="109">
        <f t="shared" si="21"/>
        <v>0</v>
      </c>
    </row>
    <row r="933" spans="2:15" ht="15">
      <c r="B933" s="108">
        <v>1.8</v>
      </c>
      <c r="C933" s="108">
        <v>1.8</v>
      </c>
      <c r="D933" s="108">
        <v>0</v>
      </c>
      <c r="E933" s="108">
        <v>0</v>
      </c>
      <c r="F933" s="108">
        <v>0</v>
      </c>
      <c r="G933" s="109">
        <f t="shared" si="19"/>
        <v>-1.8</v>
      </c>
      <c r="K933" s="30">
        <v>2.41</v>
      </c>
      <c r="L933" s="30"/>
      <c r="M933" s="30"/>
      <c r="N933" s="28">
        <f t="shared" si="20"/>
        <v>2.41</v>
      </c>
      <c r="O933" s="109">
        <f t="shared" si="21"/>
        <v>0</v>
      </c>
    </row>
    <row r="934" spans="2:15" ht="15">
      <c r="B934" s="108">
        <v>2.2</v>
      </c>
      <c r="C934" s="108">
        <v>0</v>
      </c>
      <c r="D934" s="108">
        <v>0</v>
      </c>
      <c r="E934" s="108">
        <v>2.2</v>
      </c>
      <c r="F934" s="108">
        <v>0</v>
      </c>
      <c r="G934" s="109">
        <f t="shared" si="19"/>
        <v>0</v>
      </c>
      <c r="K934" s="30">
        <v>0.69</v>
      </c>
      <c r="L934" s="30"/>
      <c r="M934" s="30"/>
      <c r="N934" s="28">
        <f t="shared" si="20"/>
        <v>0.69</v>
      </c>
      <c r="O934" s="109">
        <f t="shared" si="21"/>
        <v>0</v>
      </c>
    </row>
    <row r="935" spans="2:15" ht="15">
      <c r="B935" s="108">
        <v>2.26</v>
      </c>
      <c r="C935" s="108">
        <v>0</v>
      </c>
      <c r="D935" s="108">
        <v>0</v>
      </c>
      <c r="E935" s="108">
        <v>2.26</v>
      </c>
      <c r="F935" s="108">
        <v>0</v>
      </c>
      <c r="G935" s="109">
        <f t="shared" si="19"/>
        <v>0</v>
      </c>
      <c r="K935" s="30">
        <v>0.53</v>
      </c>
      <c r="L935" s="30"/>
      <c r="M935" s="30"/>
      <c r="N935" s="28">
        <f t="shared" si="20"/>
        <v>0.53</v>
      </c>
      <c r="O935" s="109">
        <f t="shared" si="21"/>
        <v>0</v>
      </c>
    </row>
    <row r="936" spans="2:15" ht="15">
      <c r="B936" s="108">
        <v>1.8</v>
      </c>
      <c r="C936" s="108">
        <v>0</v>
      </c>
      <c r="D936" s="108">
        <v>0</v>
      </c>
      <c r="E936" s="108">
        <v>1.8</v>
      </c>
      <c r="F936" s="108">
        <v>0</v>
      </c>
      <c r="G936" s="109">
        <f t="shared" si="19"/>
        <v>0</v>
      </c>
      <c r="K936" s="30">
        <v>1.04</v>
      </c>
      <c r="L936" s="30"/>
      <c r="M936" s="30"/>
      <c r="N936" s="28">
        <f t="shared" si="20"/>
        <v>1.04</v>
      </c>
      <c r="O936" s="109">
        <f t="shared" si="21"/>
        <v>0</v>
      </c>
    </row>
    <row r="937" spans="2:15" ht="15">
      <c r="B937" s="108">
        <v>2.9</v>
      </c>
      <c r="C937" s="108">
        <v>0</v>
      </c>
      <c r="D937" s="108">
        <v>0</v>
      </c>
      <c r="E937" s="108">
        <v>2.9</v>
      </c>
      <c r="F937" s="108">
        <v>0</v>
      </c>
      <c r="G937" s="109">
        <f t="shared" si="19"/>
        <v>0</v>
      </c>
      <c r="K937" s="30">
        <v>0.6</v>
      </c>
      <c r="L937" s="30"/>
      <c r="M937" s="30"/>
      <c r="N937" s="28">
        <f t="shared" si="20"/>
        <v>0.6</v>
      </c>
      <c r="O937" s="109">
        <f t="shared" si="21"/>
        <v>0</v>
      </c>
    </row>
    <row r="938" spans="2:15" ht="15">
      <c r="B938" s="108">
        <v>0.74</v>
      </c>
      <c r="C938" s="108">
        <v>0</v>
      </c>
      <c r="D938" s="108">
        <v>0</v>
      </c>
      <c r="E938" s="108">
        <v>0.74</v>
      </c>
      <c r="F938" s="108">
        <v>0</v>
      </c>
      <c r="G938" s="109">
        <f t="shared" si="19"/>
        <v>0</v>
      </c>
      <c r="K938" s="30">
        <v>2.8</v>
      </c>
      <c r="L938" s="30"/>
      <c r="M938" s="30"/>
      <c r="N938" s="28">
        <f t="shared" si="20"/>
        <v>2.8</v>
      </c>
      <c r="O938" s="109">
        <f t="shared" si="21"/>
        <v>0</v>
      </c>
    </row>
    <row r="939" spans="2:15" ht="15">
      <c r="B939" s="108">
        <v>0.95</v>
      </c>
      <c r="C939" s="108">
        <v>0</v>
      </c>
      <c r="D939" s="108">
        <v>0</v>
      </c>
      <c r="E939" s="108">
        <v>0.95</v>
      </c>
      <c r="F939" s="108">
        <v>0</v>
      </c>
      <c r="G939" s="109">
        <f t="shared" si="19"/>
        <v>0</v>
      </c>
      <c r="K939" s="28">
        <v>2.55</v>
      </c>
      <c r="L939" s="28"/>
      <c r="M939" s="28"/>
      <c r="N939" s="28">
        <f t="shared" si="20"/>
        <v>2.55</v>
      </c>
      <c r="O939" s="109">
        <f t="shared" si="21"/>
        <v>0</v>
      </c>
    </row>
    <row r="940" spans="2:15" ht="15">
      <c r="B940" s="108">
        <v>0.41</v>
      </c>
      <c r="C940" s="108">
        <v>0</v>
      </c>
      <c r="D940" s="108">
        <v>0</v>
      </c>
      <c r="E940" s="108">
        <v>0.41</v>
      </c>
      <c r="F940" s="108">
        <v>0</v>
      </c>
      <c r="G940" s="109">
        <f t="shared" si="19"/>
        <v>0</v>
      </c>
      <c r="K940" s="28">
        <v>0.52</v>
      </c>
      <c r="L940" s="28"/>
      <c r="M940" s="28"/>
      <c r="N940" s="28">
        <f t="shared" si="20"/>
        <v>0.52</v>
      </c>
      <c r="O940" s="109">
        <f t="shared" si="21"/>
        <v>0</v>
      </c>
    </row>
    <row r="941" spans="2:15" ht="15">
      <c r="B941" s="108">
        <v>1</v>
      </c>
      <c r="C941" s="108">
        <v>0</v>
      </c>
      <c r="D941" s="108">
        <v>0</v>
      </c>
      <c r="E941" s="108">
        <v>1</v>
      </c>
      <c r="F941" s="108">
        <v>0</v>
      </c>
      <c r="G941" s="109">
        <f t="shared" si="19"/>
        <v>0</v>
      </c>
      <c r="K941" s="28">
        <v>0.8</v>
      </c>
      <c r="L941" s="28"/>
      <c r="M941" s="28"/>
      <c r="N941" s="28">
        <f t="shared" si="20"/>
        <v>0.8</v>
      </c>
      <c r="O941" s="109">
        <f t="shared" si="21"/>
        <v>0</v>
      </c>
    </row>
    <row r="942" spans="2:15" ht="15">
      <c r="B942" s="108">
        <v>0.94</v>
      </c>
      <c r="C942" s="108">
        <v>0</v>
      </c>
      <c r="D942" s="108">
        <v>0</v>
      </c>
      <c r="E942" s="108">
        <v>0.94</v>
      </c>
      <c r="F942" s="108">
        <v>0</v>
      </c>
      <c r="G942" s="109">
        <f t="shared" si="19"/>
        <v>0</v>
      </c>
      <c r="K942" s="30">
        <v>1.2</v>
      </c>
      <c r="L942" s="30"/>
      <c r="M942" s="30"/>
      <c r="N942" s="28">
        <f t="shared" si="20"/>
        <v>1.2</v>
      </c>
      <c r="O942" s="109">
        <f t="shared" si="21"/>
        <v>0</v>
      </c>
    </row>
    <row r="943" spans="2:15" ht="15">
      <c r="B943" s="108">
        <v>1.61</v>
      </c>
      <c r="C943" s="108">
        <v>0</v>
      </c>
      <c r="D943" s="108">
        <v>0</v>
      </c>
      <c r="E943" s="108">
        <v>1.61</v>
      </c>
      <c r="F943" s="108">
        <v>0</v>
      </c>
      <c r="G943" s="109">
        <f t="shared" si="19"/>
        <v>0</v>
      </c>
      <c r="K943" s="28">
        <v>2.7</v>
      </c>
      <c r="L943" s="28"/>
      <c r="M943" s="28"/>
      <c r="N943" s="28">
        <f t="shared" si="20"/>
        <v>2.7</v>
      </c>
      <c r="O943" s="109">
        <f t="shared" si="21"/>
        <v>0</v>
      </c>
    </row>
    <row r="944" spans="2:15" ht="15">
      <c r="B944" s="108">
        <v>1.76</v>
      </c>
      <c r="C944" s="108">
        <v>0</v>
      </c>
      <c r="D944" s="108">
        <v>1.76</v>
      </c>
      <c r="E944" s="108">
        <v>0</v>
      </c>
      <c r="F944" s="108">
        <v>0</v>
      </c>
      <c r="G944" s="109">
        <f t="shared" si="19"/>
        <v>-1.76</v>
      </c>
      <c r="K944" s="30">
        <v>0.89</v>
      </c>
      <c r="L944" s="30"/>
      <c r="M944" s="30"/>
      <c r="N944" s="28">
        <f t="shared" si="20"/>
        <v>0.89</v>
      </c>
      <c r="O944" s="109">
        <f t="shared" si="21"/>
        <v>0</v>
      </c>
    </row>
    <row r="945" spans="2:15" ht="15">
      <c r="B945" s="108">
        <v>1.63</v>
      </c>
      <c r="C945" s="108">
        <v>0</v>
      </c>
      <c r="D945" s="108">
        <v>1.63</v>
      </c>
      <c r="E945" s="108">
        <v>0</v>
      </c>
      <c r="F945" s="108">
        <v>0</v>
      </c>
      <c r="G945" s="109">
        <f t="shared" si="19"/>
        <v>-1.63</v>
      </c>
      <c r="K945" s="28">
        <v>1</v>
      </c>
      <c r="L945" s="28"/>
      <c r="M945" s="28"/>
      <c r="N945" s="28">
        <f t="shared" si="20"/>
        <v>1</v>
      </c>
      <c r="O945" s="109">
        <f t="shared" si="21"/>
        <v>0</v>
      </c>
    </row>
    <row r="946" spans="2:15" ht="15">
      <c r="B946" s="108">
        <v>1.2</v>
      </c>
      <c r="C946" s="108">
        <v>0</v>
      </c>
      <c r="D946" s="108">
        <v>0</v>
      </c>
      <c r="E946" s="108">
        <v>1.2</v>
      </c>
      <c r="F946" s="108">
        <v>0</v>
      </c>
      <c r="G946" s="109">
        <f t="shared" si="19"/>
        <v>0</v>
      </c>
      <c r="K946" s="30">
        <v>4</v>
      </c>
      <c r="L946" s="30"/>
      <c r="M946" s="30"/>
      <c r="N946" s="28">
        <f t="shared" si="20"/>
        <v>4</v>
      </c>
      <c r="O946" s="109">
        <f t="shared" si="21"/>
        <v>0</v>
      </c>
    </row>
    <row r="947" spans="11:15" ht="11.25">
      <c r="K947" s="28">
        <v>1.8</v>
      </c>
      <c r="L947" s="28"/>
      <c r="M947" s="28"/>
      <c r="N947" s="28">
        <f t="shared" si="20"/>
        <v>1.8</v>
      </c>
      <c r="O947" s="109">
        <f t="shared" si="21"/>
        <v>0</v>
      </c>
    </row>
    <row r="948" spans="11:15" ht="11.25">
      <c r="K948" s="30">
        <v>1.5</v>
      </c>
      <c r="L948" s="30"/>
      <c r="M948" s="30"/>
      <c r="N948" s="28">
        <f t="shared" si="20"/>
        <v>1.5</v>
      </c>
      <c r="O948" s="109">
        <f t="shared" si="21"/>
        <v>0</v>
      </c>
    </row>
    <row r="949" spans="11:15" ht="11.25">
      <c r="K949" s="28">
        <v>0.72</v>
      </c>
      <c r="L949" s="28"/>
      <c r="M949" s="28"/>
      <c r="N949" s="28">
        <f t="shared" si="20"/>
        <v>0.72</v>
      </c>
      <c r="O949" s="109">
        <f t="shared" si="21"/>
        <v>0</v>
      </c>
    </row>
    <row r="950" spans="11:15" ht="11.25">
      <c r="K950" s="28">
        <v>0.62</v>
      </c>
      <c r="L950" s="28"/>
      <c r="M950" s="28"/>
      <c r="N950" s="28">
        <f t="shared" si="20"/>
        <v>0.62</v>
      </c>
      <c r="O950" s="109">
        <f t="shared" si="21"/>
        <v>0</v>
      </c>
    </row>
    <row r="951" spans="11:15" ht="11.25">
      <c r="K951" s="30">
        <v>6.22</v>
      </c>
      <c r="L951" s="30"/>
      <c r="M951" s="30"/>
      <c r="N951" s="28">
        <f t="shared" si="20"/>
        <v>6.22</v>
      </c>
      <c r="O951" s="109">
        <f t="shared" si="21"/>
        <v>0</v>
      </c>
    </row>
    <row r="952" spans="11:15" ht="11.25">
      <c r="K952" s="30">
        <v>0.69</v>
      </c>
      <c r="L952" s="30"/>
      <c r="M952" s="30"/>
      <c r="N952" s="28">
        <f t="shared" si="20"/>
        <v>0.69</v>
      </c>
      <c r="O952" s="109">
        <f t="shared" si="21"/>
        <v>0</v>
      </c>
    </row>
    <row r="953" spans="11:15" ht="11.25">
      <c r="K953" s="30">
        <v>0.54</v>
      </c>
      <c r="L953" s="30"/>
      <c r="M953" s="30"/>
      <c r="N953" s="28">
        <f t="shared" si="20"/>
        <v>0.54</v>
      </c>
      <c r="O953" s="109">
        <f t="shared" si="21"/>
        <v>0</v>
      </c>
    </row>
    <row r="954" spans="11:15" ht="11.25">
      <c r="K954" s="28">
        <v>1.52</v>
      </c>
      <c r="L954" s="28"/>
      <c r="M954" s="28"/>
      <c r="N954" s="28">
        <f t="shared" si="20"/>
        <v>1.52</v>
      </c>
      <c r="O954" s="109">
        <f t="shared" si="21"/>
        <v>0</v>
      </c>
    </row>
    <row r="955" spans="11:15" ht="11.25">
      <c r="K955" s="28">
        <v>0.49</v>
      </c>
      <c r="L955" s="28"/>
      <c r="M955" s="28"/>
      <c r="N955" s="28">
        <f t="shared" si="20"/>
        <v>0.49</v>
      </c>
      <c r="O955" s="109">
        <f t="shared" si="21"/>
        <v>0</v>
      </c>
    </row>
    <row r="956" spans="11:15" ht="11.25">
      <c r="K956" s="30">
        <v>0.43</v>
      </c>
      <c r="L956" s="30"/>
      <c r="M956" s="30"/>
      <c r="N956" s="28">
        <f t="shared" si="20"/>
        <v>0.43</v>
      </c>
      <c r="O956" s="109">
        <f t="shared" si="21"/>
        <v>0</v>
      </c>
    </row>
    <row r="957" spans="11:15" ht="11.25">
      <c r="K957" s="28">
        <v>1.3</v>
      </c>
      <c r="L957" s="28"/>
      <c r="M957" s="28"/>
      <c r="N957" s="28">
        <f t="shared" si="20"/>
        <v>1.3</v>
      </c>
      <c r="O957" s="109">
        <f t="shared" si="21"/>
        <v>0</v>
      </c>
    </row>
    <row r="958" spans="11:15" ht="11.25">
      <c r="K958" s="28">
        <v>0.8</v>
      </c>
      <c r="L958" s="28"/>
      <c r="M958" s="28"/>
      <c r="N958" s="28">
        <f t="shared" si="20"/>
        <v>0.8</v>
      </c>
      <c r="O958" s="109">
        <f t="shared" si="21"/>
        <v>0</v>
      </c>
    </row>
    <row r="959" spans="11:15" ht="11.25">
      <c r="K959" s="30">
        <v>0.96</v>
      </c>
      <c r="L959" s="30"/>
      <c r="M959" s="30"/>
      <c r="N959" s="28">
        <f t="shared" si="20"/>
        <v>0.96</v>
      </c>
      <c r="O959" s="109">
        <f t="shared" si="21"/>
        <v>0</v>
      </c>
    </row>
    <row r="960" spans="11:15" ht="11.25">
      <c r="K960" s="28">
        <v>0.8</v>
      </c>
      <c r="L960" s="28"/>
      <c r="M960" s="28"/>
      <c r="N960" s="28">
        <f t="shared" si="20"/>
        <v>0.8</v>
      </c>
      <c r="O960" s="109">
        <f t="shared" si="21"/>
        <v>0</v>
      </c>
    </row>
    <row r="961" spans="11:15" ht="11.25">
      <c r="K961" s="28">
        <v>1</v>
      </c>
      <c r="L961" s="28"/>
      <c r="M961" s="28"/>
      <c r="N961" s="28">
        <f t="shared" si="20"/>
        <v>1</v>
      </c>
      <c r="O961" s="109">
        <f t="shared" si="21"/>
        <v>0</v>
      </c>
    </row>
    <row r="962" spans="11:15" ht="11.25">
      <c r="K962" s="28">
        <v>0.6</v>
      </c>
      <c r="L962" s="103"/>
      <c r="M962" s="103"/>
      <c r="N962" s="28">
        <v>0.6</v>
      </c>
      <c r="O962" s="109">
        <f t="shared" si="21"/>
        <v>0</v>
      </c>
    </row>
    <row r="963" spans="11:15" ht="11.25">
      <c r="K963" s="28">
        <v>0.5</v>
      </c>
      <c r="L963" s="103"/>
      <c r="M963" s="103"/>
      <c r="N963" s="28">
        <v>0.5</v>
      </c>
      <c r="O963" s="109">
        <f t="shared" si="21"/>
        <v>0</v>
      </c>
    </row>
    <row r="964" spans="11:15" ht="11.25">
      <c r="K964" s="28">
        <v>0.7</v>
      </c>
      <c r="L964" s="103"/>
      <c r="M964" s="103"/>
      <c r="N964" s="28">
        <v>0.7</v>
      </c>
      <c r="O964" s="109">
        <f t="shared" si="21"/>
        <v>0</v>
      </c>
    </row>
    <row r="965" spans="11:15" ht="11.25">
      <c r="K965" s="28">
        <v>0.7</v>
      </c>
      <c r="L965" s="103"/>
      <c r="M965" s="103"/>
      <c r="N965" s="28">
        <v>0.7</v>
      </c>
      <c r="O965" s="109">
        <f t="shared" si="21"/>
        <v>0</v>
      </c>
    </row>
    <row r="966" spans="11:15" ht="11.25">
      <c r="K966" s="28">
        <v>1.41</v>
      </c>
      <c r="L966" s="103"/>
      <c r="M966" s="103"/>
      <c r="N966" s="28">
        <v>1.41</v>
      </c>
      <c r="O966" s="109">
        <f t="shared" si="21"/>
        <v>0</v>
      </c>
    </row>
    <row r="967" spans="11:15" ht="11.25">
      <c r="K967" s="28">
        <v>1.6</v>
      </c>
      <c r="L967" s="103"/>
      <c r="M967" s="103"/>
      <c r="N967" s="28">
        <v>1.6</v>
      </c>
      <c r="O967" s="109">
        <f t="shared" si="21"/>
        <v>0</v>
      </c>
    </row>
    <row r="968" spans="11:15" ht="11.25">
      <c r="K968" s="28">
        <v>1.23</v>
      </c>
      <c r="L968" s="103"/>
      <c r="M968" s="103"/>
      <c r="N968" s="28">
        <v>1.23</v>
      </c>
      <c r="O968" s="109">
        <f t="shared" si="21"/>
        <v>0</v>
      </c>
    </row>
    <row r="969" spans="11:15" ht="11.25">
      <c r="K969" s="28">
        <v>1.1</v>
      </c>
      <c r="L969" s="103"/>
      <c r="M969" s="103"/>
      <c r="N969" s="28">
        <v>1.1</v>
      </c>
      <c r="O969" s="109">
        <f t="shared" si="21"/>
        <v>0</v>
      </c>
    </row>
    <row r="970" spans="2:15" ht="15">
      <c r="B970" s="72">
        <v>1.3</v>
      </c>
      <c r="C970" s="72">
        <v>0</v>
      </c>
      <c r="D970" s="72">
        <v>0</v>
      </c>
      <c r="E970" s="72">
        <v>1.3</v>
      </c>
      <c r="F970" s="109">
        <f>E970-B970</f>
        <v>0</v>
      </c>
      <c r="K970" s="28">
        <v>3</v>
      </c>
      <c r="L970" s="103"/>
      <c r="M970" s="103"/>
      <c r="N970" s="28">
        <v>3</v>
      </c>
      <c r="O970" s="109">
        <f t="shared" si="21"/>
        <v>0</v>
      </c>
    </row>
    <row r="971" spans="2:15" ht="15">
      <c r="B971" s="72">
        <v>1.1</v>
      </c>
      <c r="C971" s="72">
        <v>0</v>
      </c>
      <c r="D971" s="72">
        <v>0</v>
      </c>
      <c r="E971" s="72">
        <v>1.1</v>
      </c>
      <c r="F971" s="109">
        <f aca="true" t="shared" si="22" ref="F971:F1034">E971-B971</f>
        <v>0</v>
      </c>
      <c r="K971" s="28">
        <v>1.35</v>
      </c>
      <c r="L971" s="103"/>
      <c r="M971" s="103"/>
      <c r="N971" s="28">
        <v>1.35</v>
      </c>
      <c r="O971" s="109">
        <f t="shared" si="21"/>
        <v>0</v>
      </c>
    </row>
    <row r="972" spans="2:15" ht="15">
      <c r="B972" s="72">
        <v>2.6</v>
      </c>
      <c r="C972" s="72">
        <v>0</v>
      </c>
      <c r="D972" s="72">
        <v>0</v>
      </c>
      <c r="E972" s="72">
        <v>2.6</v>
      </c>
      <c r="F972" s="109">
        <f t="shared" si="22"/>
        <v>0</v>
      </c>
      <c r="K972" s="28">
        <v>1</v>
      </c>
      <c r="L972" s="103"/>
      <c r="M972" s="103"/>
      <c r="N972" s="28">
        <v>1</v>
      </c>
      <c r="O972" s="109">
        <f t="shared" si="21"/>
        <v>0</v>
      </c>
    </row>
    <row r="973" spans="2:15" ht="15">
      <c r="B973" s="72">
        <v>1</v>
      </c>
      <c r="C973" s="72">
        <v>0</v>
      </c>
      <c r="D973" s="72">
        <v>0</v>
      </c>
      <c r="E973" s="72">
        <v>1</v>
      </c>
      <c r="F973" s="109">
        <f t="shared" si="22"/>
        <v>0</v>
      </c>
      <c r="K973" s="28">
        <v>1</v>
      </c>
      <c r="L973" s="103"/>
      <c r="M973" s="103"/>
      <c r="N973" s="28">
        <v>1</v>
      </c>
      <c r="O973" s="109">
        <f t="shared" si="21"/>
        <v>0</v>
      </c>
    </row>
    <row r="974" spans="2:15" ht="15">
      <c r="B974" s="72">
        <v>0.9</v>
      </c>
      <c r="C974" s="72">
        <v>0</v>
      </c>
      <c r="D974" s="72">
        <v>0</v>
      </c>
      <c r="E974" s="72">
        <v>0.9</v>
      </c>
      <c r="F974" s="109">
        <f t="shared" si="22"/>
        <v>0</v>
      </c>
      <c r="K974" s="28">
        <v>11.01</v>
      </c>
      <c r="L974" s="103"/>
      <c r="M974" s="103"/>
      <c r="N974" s="28">
        <v>11.01</v>
      </c>
      <c r="O974" s="109">
        <f t="shared" si="21"/>
        <v>0</v>
      </c>
    </row>
    <row r="975" spans="2:15" ht="15">
      <c r="B975" s="72">
        <v>2.4</v>
      </c>
      <c r="C975" s="72">
        <v>0</v>
      </c>
      <c r="D975" s="72">
        <v>0</v>
      </c>
      <c r="E975" s="72">
        <v>2.4</v>
      </c>
      <c r="F975" s="109">
        <f t="shared" si="22"/>
        <v>0</v>
      </c>
      <c r="K975" s="28">
        <v>1.2</v>
      </c>
      <c r="L975" s="103"/>
      <c r="M975" s="103"/>
      <c r="N975" s="28">
        <v>1.2</v>
      </c>
      <c r="O975" s="109">
        <f t="shared" si="21"/>
        <v>0</v>
      </c>
    </row>
    <row r="976" spans="2:15" ht="15">
      <c r="B976" s="72">
        <v>1.2</v>
      </c>
      <c r="C976" s="72">
        <v>0</v>
      </c>
      <c r="D976" s="72">
        <v>0</v>
      </c>
      <c r="E976" s="72">
        <v>1.2</v>
      </c>
      <c r="F976" s="109">
        <f t="shared" si="22"/>
        <v>0</v>
      </c>
      <c r="K976" s="28">
        <v>1.05</v>
      </c>
      <c r="L976" s="103"/>
      <c r="M976" s="103"/>
      <c r="N976" s="28">
        <v>1.05</v>
      </c>
      <c r="O976" s="109">
        <f t="shared" si="21"/>
        <v>0</v>
      </c>
    </row>
    <row r="977" spans="2:15" ht="15">
      <c r="B977" s="72">
        <v>11</v>
      </c>
      <c r="C977" s="72">
        <v>0</v>
      </c>
      <c r="D977" s="72">
        <v>0</v>
      </c>
      <c r="E977" s="72">
        <v>11</v>
      </c>
      <c r="F977" s="109">
        <f t="shared" si="22"/>
        <v>0</v>
      </c>
      <c r="K977" s="28">
        <v>1.8</v>
      </c>
      <c r="L977" s="103"/>
      <c r="M977" s="103"/>
      <c r="N977" s="28">
        <v>1.8</v>
      </c>
      <c r="O977" s="109">
        <f t="shared" si="21"/>
        <v>0</v>
      </c>
    </row>
    <row r="978" spans="2:15" ht="15">
      <c r="B978" s="72">
        <v>3.1</v>
      </c>
      <c r="C978" s="72">
        <v>0</v>
      </c>
      <c r="D978" s="72">
        <v>0</v>
      </c>
      <c r="E978" s="72">
        <v>3.1</v>
      </c>
      <c r="F978" s="109">
        <f t="shared" si="22"/>
        <v>0</v>
      </c>
      <c r="K978" s="28">
        <v>1.5</v>
      </c>
      <c r="L978" s="103"/>
      <c r="M978" s="103"/>
      <c r="N978" s="28">
        <v>1.5</v>
      </c>
      <c r="O978" s="109">
        <f t="shared" si="21"/>
        <v>0</v>
      </c>
    </row>
    <row r="979" spans="2:15" ht="15">
      <c r="B979" s="72">
        <v>1.3</v>
      </c>
      <c r="C979" s="72">
        <v>0</v>
      </c>
      <c r="D979" s="72">
        <v>0</v>
      </c>
      <c r="E979" s="72">
        <v>1.3</v>
      </c>
      <c r="F979" s="109">
        <f t="shared" si="22"/>
        <v>0</v>
      </c>
      <c r="K979" s="28">
        <v>2.5</v>
      </c>
      <c r="L979" s="103"/>
      <c r="M979" s="103"/>
      <c r="N979" s="28">
        <v>2.5</v>
      </c>
      <c r="O979" s="109">
        <f t="shared" si="21"/>
        <v>0</v>
      </c>
    </row>
    <row r="980" spans="2:15" ht="15">
      <c r="B980" s="72">
        <v>3.5</v>
      </c>
      <c r="C980" s="72">
        <v>0</v>
      </c>
      <c r="D980" s="72">
        <v>0</v>
      </c>
      <c r="E980" s="72">
        <v>3.5</v>
      </c>
      <c r="F980" s="109">
        <f t="shared" si="22"/>
        <v>0</v>
      </c>
      <c r="K980" s="28">
        <v>1.5</v>
      </c>
      <c r="L980" s="103"/>
      <c r="M980" s="103"/>
      <c r="N980" s="28">
        <v>1.5</v>
      </c>
      <c r="O980" s="109">
        <f t="shared" si="21"/>
        <v>0</v>
      </c>
    </row>
    <row r="981" spans="2:15" ht="15">
      <c r="B981" s="72">
        <v>5.25</v>
      </c>
      <c r="C981" s="72">
        <v>0</v>
      </c>
      <c r="D981" s="72">
        <v>0</v>
      </c>
      <c r="E981" s="72">
        <v>5.25</v>
      </c>
      <c r="F981" s="109">
        <f t="shared" si="22"/>
        <v>0</v>
      </c>
      <c r="K981" s="28">
        <v>1.1</v>
      </c>
      <c r="L981" s="103"/>
      <c r="M981" s="103"/>
      <c r="N981" s="28">
        <v>1.1</v>
      </c>
      <c r="O981" s="109">
        <f t="shared" si="21"/>
        <v>0</v>
      </c>
    </row>
    <row r="982" spans="2:15" ht="15">
      <c r="B982" s="72">
        <v>4.4</v>
      </c>
      <c r="C982" s="72">
        <v>0</v>
      </c>
      <c r="D982" s="72">
        <v>0</v>
      </c>
      <c r="E982" s="72">
        <v>4.4</v>
      </c>
      <c r="F982" s="109">
        <f t="shared" si="22"/>
        <v>0</v>
      </c>
      <c r="K982" s="28">
        <v>2</v>
      </c>
      <c r="L982" s="103"/>
      <c r="M982" s="103"/>
      <c r="N982" s="28">
        <v>2</v>
      </c>
      <c r="O982" s="109">
        <f t="shared" si="21"/>
        <v>0</v>
      </c>
    </row>
    <row r="983" spans="2:15" ht="15">
      <c r="B983" s="72">
        <v>0.43</v>
      </c>
      <c r="C983" s="72">
        <v>0</v>
      </c>
      <c r="D983" s="72">
        <v>0</v>
      </c>
      <c r="E983" s="72">
        <v>0.43</v>
      </c>
      <c r="F983" s="109">
        <f t="shared" si="22"/>
        <v>0</v>
      </c>
      <c r="K983" s="28">
        <v>2.2</v>
      </c>
      <c r="L983" s="103"/>
      <c r="M983" s="103"/>
      <c r="N983" s="28">
        <v>2.2</v>
      </c>
      <c r="O983" s="109">
        <f t="shared" si="21"/>
        <v>0</v>
      </c>
    </row>
    <row r="984" spans="2:15" ht="15">
      <c r="B984" s="72">
        <v>1.1</v>
      </c>
      <c r="C984" s="72">
        <v>0</v>
      </c>
      <c r="D984" s="72">
        <v>0</v>
      </c>
      <c r="E984" s="72">
        <v>1.1</v>
      </c>
      <c r="F984" s="109">
        <f t="shared" si="22"/>
        <v>0</v>
      </c>
      <c r="K984" s="28">
        <v>1.2</v>
      </c>
      <c r="L984" s="103"/>
      <c r="M984" s="103"/>
      <c r="N984" s="28">
        <v>1.2</v>
      </c>
      <c r="O984" s="109">
        <f t="shared" si="21"/>
        <v>0</v>
      </c>
    </row>
    <row r="985" spans="2:15" ht="15">
      <c r="B985" s="72">
        <v>1.1</v>
      </c>
      <c r="C985" s="72">
        <v>0</v>
      </c>
      <c r="D985" s="72">
        <v>0</v>
      </c>
      <c r="E985" s="72">
        <v>1.1</v>
      </c>
      <c r="F985" s="109">
        <f t="shared" si="22"/>
        <v>0</v>
      </c>
      <c r="K985" s="28">
        <v>2.15</v>
      </c>
      <c r="L985" s="103"/>
      <c r="M985" s="103"/>
      <c r="N985" s="28">
        <v>2.15</v>
      </c>
      <c r="O985" s="109">
        <f t="shared" si="21"/>
        <v>0</v>
      </c>
    </row>
    <row r="986" spans="2:15" ht="15">
      <c r="B986" s="72">
        <v>1.3</v>
      </c>
      <c r="C986" s="72">
        <v>0</v>
      </c>
      <c r="D986" s="72">
        <v>0</v>
      </c>
      <c r="E986" s="72">
        <v>1.3</v>
      </c>
      <c r="F986" s="109">
        <f t="shared" si="22"/>
        <v>0</v>
      </c>
      <c r="K986" s="28">
        <v>1.6</v>
      </c>
      <c r="L986" s="103"/>
      <c r="M986" s="103"/>
      <c r="N986" s="28">
        <v>1.6</v>
      </c>
      <c r="O986" s="109">
        <f t="shared" si="21"/>
        <v>0</v>
      </c>
    </row>
    <row r="987" spans="2:15" ht="15">
      <c r="B987" s="72">
        <v>2.15</v>
      </c>
      <c r="C987" s="72">
        <v>0</v>
      </c>
      <c r="D987" s="72">
        <v>0</v>
      </c>
      <c r="E987" s="72">
        <v>2.15</v>
      </c>
      <c r="F987" s="109">
        <f t="shared" si="22"/>
        <v>0</v>
      </c>
      <c r="K987" s="28">
        <v>4</v>
      </c>
      <c r="L987" s="103"/>
      <c r="M987" s="103"/>
      <c r="N987" s="28">
        <v>4</v>
      </c>
      <c r="O987" s="109">
        <f t="shared" si="21"/>
        <v>0</v>
      </c>
    </row>
    <row r="988" spans="2:15" ht="15">
      <c r="B988" s="72">
        <v>1.3</v>
      </c>
      <c r="C988" s="72">
        <v>0</v>
      </c>
      <c r="D988" s="72">
        <v>0</v>
      </c>
      <c r="E988" s="72">
        <v>1.3</v>
      </c>
      <c r="F988" s="109">
        <f t="shared" si="22"/>
        <v>0</v>
      </c>
      <c r="K988" s="28">
        <v>1</v>
      </c>
      <c r="L988" s="103"/>
      <c r="M988" s="103"/>
      <c r="N988" s="28">
        <v>1</v>
      </c>
      <c r="O988" s="109">
        <f t="shared" si="21"/>
        <v>0</v>
      </c>
    </row>
    <row r="989" spans="2:15" ht="15">
      <c r="B989" s="72">
        <v>2.5</v>
      </c>
      <c r="C989" s="72">
        <v>0</v>
      </c>
      <c r="D989" s="72">
        <v>0</v>
      </c>
      <c r="E989" s="72">
        <v>2.5</v>
      </c>
      <c r="F989" s="109">
        <f t="shared" si="22"/>
        <v>0</v>
      </c>
      <c r="K989" s="28">
        <v>5</v>
      </c>
      <c r="L989" s="28"/>
      <c r="M989" s="28"/>
      <c r="N989" s="28">
        <f aca="true" t="shared" si="23" ref="N989:N1019">K989</f>
        <v>5</v>
      </c>
      <c r="O989" s="109">
        <f t="shared" si="21"/>
        <v>0</v>
      </c>
    </row>
    <row r="990" spans="2:15" ht="15">
      <c r="B990" s="72">
        <v>1</v>
      </c>
      <c r="C990" s="72">
        <v>0</v>
      </c>
      <c r="D990" s="72">
        <v>0</v>
      </c>
      <c r="E990" s="72">
        <v>1</v>
      </c>
      <c r="F990" s="109">
        <f t="shared" si="22"/>
        <v>0</v>
      </c>
      <c r="K990" s="28">
        <v>1.04</v>
      </c>
      <c r="L990" s="28"/>
      <c r="M990" s="28"/>
      <c r="N990" s="28">
        <f t="shared" si="23"/>
        <v>1.04</v>
      </c>
      <c r="O990" s="109">
        <f t="shared" si="21"/>
        <v>0</v>
      </c>
    </row>
    <row r="991" spans="2:15" ht="15">
      <c r="B991" s="72">
        <v>2.6</v>
      </c>
      <c r="C991" s="72">
        <v>0</v>
      </c>
      <c r="D991" s="72">
        <v>0</v>
      </c>
      <c r="E991" s="72">
        <v>2.6</v>
      </c>
      <c r="F991" s="109">
        <f t="shared" si="22"/>
        <v>0</v>
      </c>
      <c r="K991" s="28">
        <v>1</v>
      </c>
      <c r="L991" s="28"/>
      <c r="M991" s="28"/>
      <c r="N991" s="28">
        <f t="shared" si="23"/>
        <v>1</v>
      </c>
      <c r="O991" s="109">
        <f t="shared" si="21"/>
        <v>0</v>
      </c>
    </row>
    <row r="992" spans="2:15" ht="15">
      <c r="B992" s="72">
        <v>1.4</v>
      </c>
      <c r="C992" s="72">
        <v>0</v>
      </c>
      <c r="D992" s="72">
        <v>0</v>
      </c>
      <c r="E992" s="72">
        <v>1.4</v>
      </c>
      <c r="F992" s="109">
        <f t="shared" si="22"/>
        <v>0</v>
      </c>
      <c r="K992" s="28">
        <v>1.07</v>
      </c>
      <c r="L992" s="28"/>
      <c r="M992" s="28"/>
      <c r="N992" s="28">
        <f t="shared" si="23"/>
        <v>1.07</v>
      </c>
      <c r="O992" s="109">
        <f t="shared" si="21"/>
        <v>0</v>
      </c>
    </row>
    <row r="993" spans="2:15" ht="15">
      <c r="B993" s="72">
        <v>1</v>
      </c>
      <c r="C993" s="72">
        <v>0</v>
      </c>
      <c r="D993" s="72">
        <v>0</v>
      </c>
      <c r="E993" s="72">
        <v>1</v>
      </c>
      <c r="F993" s="109">
        <f t="shared" si="22"/>
        <v>0</v>
      </c>
      <c r="K993" s="28">
        <v>1.01</v>
      </c>
      <c r="L993" s="28"/>
      <c r="M993" s="28"/>
      <c r="N993" s="28">
        <f t="shared" si="23"/>
        <v>1.01</v>
      </c>
      <c r="O993" s="109">
        <f aca="true" t="shared" si="24" ref="O993:O1043">K993-N993</f>
        <v>0</v>
      </c>
    </row>
    <row r="994" spans="2:15" ht="15">
      <c r="B994" s="72">
        <v>2.85</v>
      </c>
      <c r="C994" s="72">
        <v>0</v>
      </c>
      <c r="D994" s="72">
        <v>0</v>
      </c>
      <c r="E994" s="72">
        <v>2.85</v>
      </c>
      <c r="F994" s="109">
        <f t="shared" si="22"/>
        <v>0</v>
      </c>
      <c r="K994" s="28">
        <v>1.99</v>
      </c>
      <c r="L994" s="28"/>
      <c r="M994" s="28"/>
      <c r="N994" s="28">
        <f t="shared" si="23"/>
        <v>1.99</v>
      </c>
      <c r="O994" s="109">
        <f t="shared" si="24"/>
        <v>0</v>
      </c>
    </row>
    <row r="995" spans="2:15" ht="15">
      <c r="B995" s="72">
        <v>2.1</v>
      </c>
      <c r="C995" s="72">
        <v>0</v>
      </c>
      <c r="D995" s="72">
        <v>0</v>
      </c>
      <c r="E995" s="72">
        <v>2.1</v>
      </c>
      <c r="F995" s="109">
        <f t="shared" si="22"/>
        <v>0</v>
      </c>
      <c r="K995" s="28">
        <v>1.5</v>
      </c>
      <c r="L995" s="28"/>
      <c r="M995" s="28"/>
      <c r="N995" s="28">
        <f t="shared" si="23"/>
        <v>1.5</v>
      </c>
      <c r="O995" s="109">
        <f t="shared" si="24"/>
        <v>0</v>
      </c>
    </row>
    <row r="996" spans="2:15" ht="15">
      <c r="B996" s="72">
        <v>0.65</v>
      </c>
      <c r="C996" s="72">
        <v>0</v>
      </c>
      <c r="D996" s="72">
        <v>0</v>
      </c>
      <c r="E996" s="72">
        <v>0.65</v>
      </c>
      <c r="F996" s="109">
        <f t="shared" si="22"/>
        <v>0</v>
      </c>
      <c r="K996" s="28">
        <v>2.07</v>
      </c>
      <c r="L996" s="28"/>
      <c r="M996" s="28"/>
      <c r="N996" s="28">
        <f t="shared" si="23"/>
        <v>2.07</v>
      </c>
      <c r="O996" s="109">
        <f t="shared" si="24"/>
        <v>0</v>
      </c>
    </row>
    <row r="997" spans="2:15" ht="15">
      <c r="B997" s="72">
        <v>1</v>
      </c>
      <c r="C997" s="72">
        <v>0</v>
      </c>
      <c r="D997" s="72">
        <v>0</v>
      </c>
      <c r="E997" s="72">
        <v>1</v>
      </c>
      <c r="F997" s="109">
        <f t="shared" si="22"/>
        <v>0</v>
      </c>
      <c r="K997" s="28">
        <v>1.3</v>
      </c>
      <c r="L997" s="28"/>
      <c r="M997" s="28"/>
      <c r="N997" s="28">
        <f t="shared" si="23"/>
        <v>1.3</v>
      </c>
      <c r="O997" s="109">
        <f t="shared" si="24"/>
        <v>0</v>
      </c>
    </row>
    <row r="998" spans="2:15" ht="15">
      <c r="B998" s="72">
        <v>0.7</v>
      </c>
      <c r="C998" s="72">
        <v>0</v>
      </c>
      <c r="D998" s="72">
        <v>0</v>
      </c>
      <c r="E998" s="72">
        <v>0.7</v>
      </c>
      <c r="F998" s="109">
        <f t="shared" si="22"/>
        <v>0</v>
      </c>
      <c r="K998" s="28">
        <v>1.58</v>
      </c>
      <c r="L998" s="28"/>
      <c r="M998" s="28"/>
      <c r="N998" s="28">
        <f t="shared" si="23"/>
        <v>1.58</v>
      </c>
      <c r="O998" s="109">
        <f t="shared" si="24"/>
        <v>0</v>
      </c>
    </row>
    <row r="999" spans="2:15" ht="15">
      <c r="B999" s="72">
        <v>1.6</v>
      </c>
      <c r="C999" s="72">
        <v>0</v>
      </c>
      <c r="D999" s="72">
        <v>0</v>
      </c>
      <c r="E999" s="72">
        <v>1.6</v>
      </c>
      <c r="F999" s="109">
        <f t="shared" si="22"/>
        <v>0</v>
      </c>
      <c r="K999" s="28">
        <v>0.42</v>
      </c>
      <c r="L999" s="28"/>
      <c r="M999" s="28"/>
      <c r="N999" s="28">
        <f t="shared" si="23"/>
        <v>0.42</v>
      </c>
      <c r="O999" s="109">
        <f t="shared" si="24"/>
        <v>0</v>
      </c>
    </row>
    <row r="1000" spans="2:15" ht="15">
      <c r="B1000" s="72">
        <v>1.2</v>
      </c>
      <c r="C1000" s="72">
        <v>0</v>
      </c>
      <c r="D1000" s="72">
        <v>0</v>
      </c>
      <c r="E1000" s="72">
        <v>1.2</v>
      </c>
      <c r="F1000" s="109">
        <f t="shared" si="22"/>
        <v>0</v>
      </c>
      <c r="K1000" s="28">
        <v>4.5</v>
      </c>
      <c r="L1000" s="28"/>
      <c r="M1000" s="28"/>
      <c r="N1000" s="28">
        <f t="shared" si="23"/>
        <v>4.5</v>
      </c>
      <c r="O1000" s="109">
        <f t="shared" si="24"/>
        <v>0</v>
      </c>
    </row>
    <row r="1001" spans="2:15" ht="15">
      <c r="B1001" s="72">
        <v>0.9</v>
      </c>
      <c r="C1001" s="72">
        <v>0</v>
      </c>
      <c r="D1001" s="72">
        <v>0</v>
      </c>
      <c r="E1001" s="72">
        <v>0.9</v>
      </c>
      <c r="F1001" s="109">
        <f t="shared" si="22"/>
        <v>0</v>
      </c>
      <c r="K1001" s="28">
        <v>1.6</v>
      </c>
      <c r="L1001" s="28"/>
      <c r="M1001" s="28"/>
      <c r="N1001" s="28">
        <f t="shared" si="23"/>
        <v>1.6</v>
      </c>
      <c r="O1001" s="109">
        <f t="shared" si="24"/>
        <v>0</v>
      </c>
    </row>
    <row r="1002" spans="2:15" ht="15">
      <c r="B1002" s="72">
        <v>3.7</v>
      </c>
      <c r="C1002" s="72">
        <v>0</v>
      </c>
      <c r="D1002" s="72">
        <v>0</v>
      </c>
      <c r="E1002" s="72">
        <v>3.7</v>
      </c>
      <c r="F1002" s="109">
        <f t="shared" si="22"/>
        <v>0</v>
      </c>
      <c r="K1002" s="28">
        <v>3.05</v>
      </c>
      <c r="L1002" s="28"/>
      <c r="M1002" s="28"/>
      <c r="N1002" s="28">
        <f t="shared" si="23"/>
        <v>3.05</v>
      </c>
      <c r="O1002" s="109">
        <f t="shared" si="24"/>
        <v>0</v>
      </c>
    </row>
    <row r="1003" spans="2:15" ht="15">
      <c r="B1003" s="72">
        <v>2.8</v>
      </c>
      <c r="C1003" s="72">
        <v>0</v>
      </c>
      <c r="D1003" s="72">
        <v>0</v>
      </c>
      <c r="E1003" s="72">
        <v>2.8</v>
      </c>
      <c r="F1003" s="109">
        <f t="shared" si="22"/>
        <v>0</v>
      </c>
      <c r="K1003" s="28">
        <v>0.5</v>
      </c>
      <c r="L1003" s="28"/>
      <c r="M1003" s="28"/>
      <c r="N1003" s="28">
        <f t="shared" si="23"/>
        <v>0.5</v>
      </c>
      <c r="O1003" s="109">
        <f t="shared" si="24"/>
        <v>0</v>
      </c>
    </row>
    <row r="1004" spans="2:15" ht="15">
      <c r="B1004" s="72">
        <v>1.5</v>
      </c>
      <c r="C1004" s="72">
        <v>0</v>
      </c>
      <c r="D1004" s="72">
        <v>0</v>
      </c>
      <c r="E1004" s="72">
        <v>1.5</v>
      </c>
      <c r="F1004" s="109">
        <f t="shared" si="22"/>
        <v>0</v>
      </c>
      <c r="K1004" s="28">
        <v>1</v>
      </c>
      <c r="L1004" s="28"/>
      <c r="M1004" s="28"/>
      <c r="N1004" s="28">
        <f t="shared" si="23"/>
        <v>1</v>
      </c>
      <c r="O1004" s="109">
        <f t="shared" si="24"/>
        <v>0</v>
      </c>
    </row>
    <row r="1005" spans="2:15" ht="15">
      <c r="B1005" s="72">
        <v>1.58</v>
      </c>
      <c r="C1005" s="72">
        <v>0</v>
      </c>
      <c r="D1005" s="72">
        <v>0</v>
      </c>
      <c r="E1005" s="72">
        <v>1.58</v>
      </c>
      <c r="F1005" s="109">
        <f t="shared" si="22"/>
        <v>0</v>
      </c>
      <c r="K1005" s="28">
        <v>1.21</v>
      </c>
      <c r="L1005" s="28"/>
      <c r="M1005" s="28"/>
      <c r="N1005" s="28">
        <f t="shared" si="23"/>
        <v>1.21</v>
      </c>
      <c r="O1005" s="109">
        <f t="shared" si="24"/>
        <v>0</v>
      </c>
    </row>
    <row r="1006" spans="2:15" ht="15">
      <c r="B1006" s="72">
        <v>2</v>
      </c>
      <c r="C1006" s="72">
        <v>0</v>
      </c>
      <c r="D1006" s="72">
        <v>0</v>
      </c>
      <c r="E1006" s="72">
        <v>2</v>
      </c>
      <c r="F1006" s="109">
        <f t="shared" si="22"/>
        <v>0</v>
      </c>
      <c r="K1006" s="28">
        <v>1.37</v>
      </c>
      <c r="L1006" s="28"/>
      <c r="M1006" s="28"/>
      <c r="N1006" s="28">
        <f t="shared" si="23"/>
        <v>1.37</v>
      </c>
      <c r="O1006" s="109">
        <f t="shared" si="24"/>
        <v>0</v>
      </c>
    </row>
    <row r="1007" spans="2:15" ht="15">
      <c r="B1007" s="72">
        <v>1.6</v>
      </c>
      <c r="C1007" s="72">
        <v>0</v>
      </c>
      <c r="D1007" s="72">
        <v>0</v>
      </c>
      <c r="E1007" s="72">
        <v>1.6</v>
      </c>
      <c r="F1007" s="109">
        <f t="shared" si="22"/>
        <v>0</v>
      </c>
      <c r="K1007" s="28">
        <v>1</v>
      </c>
      <c r="L1007" s="28"/>
      <c r="M1007" s="28"/>
      <c r="N1007" s="28">
        <f t="shared" si="23"/>
        <v>1</v>
      </c>
      <c r="O1007" s="109">
        <f t="shared" si="24"/>
        <v>0</v>
      </c>
    </row>
    <row r="1008" spans="2:15" ht="15">
      <c r="B1008" s="72">
        <v>2</v>
      </c>
      <c r="C1008" s="72">
        <v>0</v>
      </c>
      <c r="D1008" s="72">
        <v>0</v>
      </c>
      <c r="E1008" s="72">
        <v>2</v>
      </c>
      <c r="F1008" s="109">
        <f t="shared" si="22"/>
        <v>0</v>
      </c>
      <c r="K1008" s="28">
        <v>0.6</v>
      </c>
      <c r="L1008" s="28"/>
      <c r="M1008" s="28"/>
      <c r="N1008" s="28">
        <f t="shared" si="23"/>
        <v>0.6</v>
      </c>
      <c r="O1008" s="109">
        <f t="shared" si="24"/>
        <v>0</v>
      </c>
    </row>
    <row r="1009" spans="2:15" ht="15">
      <c r="B1009" s="72">
        <v>1.5</v>
      </c>
      <c r="C1009" s="72">
        <v>0</v>
      </c>
      <c r="D1009" s="72">
        <v>0</v>
      </c>
      <c r="E1009" s="72">
        <v>1.5</v>
      </c>
      <c r="F1009" s="109">
        <f t="shared" si="22"/>
        <v>0</v>
      </c>
      <c r="K1009" s="28">
        <v>4.81</v>
      </c>
      <c r="L1009" s="28"/>
      <c r="M1009" s="28"/>
      <c r="N1009" s="28">
        <f t="shared" si="23"/>
        <v>4.81</v>
      </c>
      <c r="O1009" s="109">
        <f t="shared" si="24"/>
        <v>0</v>
      </c>
    </row>
    <row r="1010" spans="2:15" ht="15">
      <c r="B1010" s="72">
        <v>1.6</v>
      </c>
      <c r="C1010" s="72">
        <v>0</v>
      </c>
      <c r="D1010" s="72">
        <v>0</v>
      </c>
      <c r="E1010" s="72">
        <v>1.6</v>
      </c>
      <c r="F1010" s="109">
        <f t="shared" si="22"/>
        <v>0</v>
      </c>
      <c r="K1010" s="28">
        <v>1</v>
      </c>
      <c r="L1010" s="28"/>
      <c r="M1010" s="28"/>
      <c r="N1010" s="28">
        <f t="shared" si="23"/>
        <v>1</v>
      </c>
      <c r="O1010" s="109">
        <f t="shared" si="24"/>
        <v>0</v>
      </c>
    </row>
    <row r="1011" spans="2:15" ht="15">
      <c r="B1011" s="72">
        <v>1.8</v>
      </c>
      <c r="C1011" s="72">
        <v>0</v>
      </c>
      <c r="D1011" s="72">
        <v>0</v>
      </c>
      <c r="E1011" s="72">
        <v>1.8</v>
      </c>
      <c r="F1011" s="109">
        <f t="shared" si="22"/>
        <v>0</v>
      </c>
      <c r="K1011" s="28">
        <v>2</v>
      </c>
      <c r="L1011" s="28"/>
      <c r="M1011" s="28"/>
      <c r="N1011" s="28">
        <f t="shared" si="23"/>
        <v>2</v>
      </c>
      <c r="O1011" s="109">
        <f t="shared" si="24"/>
        <v>0</v>
      </c>
    </row>
    <row r="1012" spans="2:15" ht="15">
      <c r="B1012" s="72">
        <v>1.1</v>
      </c>
      <c r="C1012" s="72">
        <v>0</v>
      </c>
      <c r="D1012" s="72">
        <v>0</v>
      </c>
      <c r="E1012" s="72">
        <v>1.1</v>
      </c>
      <c r="F1012" s="109">
        <f t="shared" si="22"/>
        <v>0</v>
      </c>
      <c r="K1012" s="28">
        <v>1</v>
      </c>
      <c r="L1012" s="28"/>
      <c r="M1012" s="28"/>
      <c r="N1012" s="28">
        <f t="shared" si="23"/>
        <v>1</v>
      </c>
      <c r="O1012" s="109">
        <f t="shared" si="24"/>
        <v>0</v>
      </c>
    </row>
    <row r="1013" spans="2:15" ht="15">
      <c r="B1013" s="72">
        <v>1.95</v>
      </c>
      <c r="C1013" s="72">
        <v>0</v>
      </c>
      <c r="D1013" s="72">
        <v>0</v>
      </c>
      <c r="E1013" s="72">
        <v>1.95</v>
      </c>
      <c r="F1013" s="109">
        <f t="shared" si="22"/>
        <v>0</v>
      </c>
      <c r="K1013" s="28">
        <v>1.25</v>
      </c>
      <c r="L1013" s="28"/>
      <c r="M1013" s="28"/>
      <c r="N1013" s="28">
        <f t="shared" si="23"/>
        <v>1.25</v>
      </c>
      <c r="O1013" s="109">
        <f t="shared" si="24"/>
        <v>0</v>
      </c>
    </row>
    <row r="1014" spans="2:15" ht="15">
      <c r="B1014" s="72">
        <v>1.9</v>
      </c>
      <c r="C1014" s="72">
        <v>0</v>
      </c>
      <c r="D1014" s="72">
        <v>0</v>
      </c>
      <c r="E1014" s="72">
        <v>1.9</v>
      </c>
      <c r="F1014" s="109">
        <f t="shared" si="22"/>
        <v>0</v>
      </c>
      <c r="K1014" s="28">
        <v>1</v>
      </c>
      <c r="L1014" s="28"/>
      <c r="M1014" s="28"/>
      <c r="N1014" s="28">
        <f t="shared" si="23"/>
        <v>1</v>
      </c>
      <c r="O1014" s="109">
        <f t="shared" si="24"/>
        <v>0</v>
      </c>
    </row>
    <row r="1015" spans="2:15" ht="15">
      <c r="B1015" s="72">
        <v>1.6</v>
      </c>
      <c r="C1015" s="72">
        <v>0</v>
      </c>
      <c r="D1015" s="72">
        <v>0</v>
      </c>
      <c r="E1015" s="72">
        <v>1.6</v>
      </c>
      <c r="F1015" s="109">
        <f t="shared" si="22"/>
        <v>0</v>
      </c>
      <c r="K1015" s="28">
        <v>1.5</v>
      </c>
      <c r="L1015" s="28"/>
      <c r="M1015" s="28"/>
      <c r="N1015" s="28">
        <f t="shared" si="23"/>
        <v>1.5</v>
      </c>
      <c r="O1015" s="109">
        <f t="shared" si="24"/>
        <v>0</v>
      </c>
    </row>
    <row r="1016" spans="2:15" ht="15">
      <c r="B1016" s="72">
        <v>2.18</v>
      </c>
      <c r="C1016" s="72">
        <v>0</v>
      </c>
      <c r="D1016" s="72">
        <v>0</v>
      </c>
      <c r="E1016" s="72">
        <v>2.18</v>
      </c>
      <c r="F1016" s="109">
        <f t="shared" si="22"/>
        <v>0</v>
      </c>
      <c r="K1016" s="28">
        <v>1</v>
      </c>
      <c r="L1016" s="28"/>
      <c r="M1016" s="28"/>
      <c r="N1016" s="28">
        <f t="shared" si="23"/>
        <v>1</v>
      </c>
      <c r="O1016" s="109">
        <f t="shared" si="24"/>
        <v>0</v>
      </c>
    </row>
    <row r="1017" spans="2:15" ht="15">
      <c r="B1017" s="72">
        <v>1.9</v>
      </c>
      <c r="C1017" s="72">
        <v>0</v>
      </c>
      <c r="D1017" s="72">
        <v>0</v>
      </c>
      <c r="E1017" s="72">
        <v>1.9</v>
      </c>
      <c r="F1017" s="109">
        <f t="shared" si="22"/>
        <v>0</v>
      </c>
      <c r="K1017" s="28">
        <v>2.1</v>
      </c>
      <c r="L1017" s="28"/>
      <c r="M1017" s="28"/>
      <c r="N1017" s="28">
        <f t="shared" si="23"/>
        <v>2.1</v>
      </c>
      <c r="O1017" s="109">
        <f t="shared" si="24"/>
        <v>0</v>
      </c>
    </row>
    <row r="1018" spans="2:15" ht="15">
      <c r="B1018" s="72">
        <v>0.8</v>
      </c>
      <c r="C1018" s="72">
        <v>0</v>
      </c>
      <c r="D1018" s="72">
        <v>0</v>
      </c>
      <c r="E1018" s="72">
        <v>0.8</v>
      </c>
      <c r="F1018" s="109">
        <f t="shared" si="22"/>
        <v>0</v>
      </c>
      <c r="K1018" s="28">
        <v>2.02</v>
      </c>
      <c r="L1018" s="28"/>
      <c r="M1018" s="28"/>
      <c r="N1018" s="28">
        <f t="shared" si="23"/>
        <v>2.02</v>
      </c>
      <c r="O1018" s="109">
        <f t="shared" si="24"/>
        <v>0</v>
      </c>
    </row>
    <row r="1019" spans="2:15" ht="15">
      <c r="B1019" s="72">
        <v>1.4</v>
      </c>
      <c r="C1019" s="72">
        <v>0</v>
      </c>
      <c r="D1019" s="72">
        <v>0</v>
      </c>
      <c r="E1019" s="72">
        <v>1.4</v>
      </c>
      <c r="F1019" s="109">
        <f t="shared" si="22"/>
        <v>0</v>
      </c>
      <c r="K1019" s="28">
        <v>3.5</v>
      </c>
      <c r="L1019" s="28"/>
      <c r="M1019" s="28"/>
      <c r="N1019" s="28">
        <f t="shared" si="23"/>
        <v>3.5</v>
      </c>
      <c r="O1019" s="109">
        <f t="shared" si="24"/>
        <v>0</v>
      </c>
    </row>
    <row r="1020" spans="2:15" ht="15">
      <c r="B1020" s="72">
        <v>0.7</v>
      </c>
      <c r="C1020" s="72">
        <v>0</v>
      </c>
      <c r="D1020" s="72">
        <v>0</v>
      </c>
      <c r="E1020" s="72">
        <v>0.7</v>
      </c>
      <c r="F1020" s="109">
        <f t="shared" si="22"/>
        <v>0</v>
      </c>
      <c r="K1020" s="28">
        <v>1</v>
      </c>
      <c r="L1020" s="28"/>
      <c r="M1020" s="28"/>
      <c r="N1020" s="28">
        <v>1</v>
      </c>
      <c r="O1020" s="109">
        <f t="shared" si="24"/>
        <v>0</v>
      </c>
    </row>
    <row r="1021" spans="2:15" ht="15">
      <c r="B1021" s="72">
        <v>1</v>
      </c>
      <c r="C1021" s="72">
        <v>0</v>
      </c>
      <c r="D1021" s="72">
        <v>0</v>
      </c>
      <c r="E1021" s="72">
        <v>1</v>
      </c>
      <c r="F1021" s="109">
        <f t="shared" si="22"/>
        <v>0</v>
      </c>
      <c r="K1021" s="104">
        <f aca="true" t="shared" si="25" ref="K1021:K1026">N1021</f>
        <v>3.02</v>
      </c>
      <c r="L1021" s="104"/>
      <c r="M1021" s="104">
        <f aca="true" t="shared" si="26" ref="M1021:M1026">K1021-N1021</f>
        <v>0</v>
      </c>
      <c r="N1021" s="105">
        <f>ROUND(3.02,2)</f>
        <v>3.02</v>
      </c>
      <c r="O1021" s="109">
        <f t="shared" si="24"/>
        <v>0</v>
      </c>
    </row>
    <row r="1022" spans="2:15" ht="15">
      <c r="B1022" s="72">
        <v>1</v>
      </c>
      <c r="C1022" s="72">
        <v>0</v>
      </c>
      <c r="D1022" s="72">
        <v>0</v>
      </c>
      <c r="E1022" s="72">
        <v>1</v>
      </c>
      <c r="F1022" s="109">
        <f t="shared" si="22"/>
        <v>0</v>
      </c>
      <c r="K1022" s="104">
        <f t="shared" si="25"/>
        <v>1.76</v>
      </c>
      <c r="L1022" s="104"/>
      <c r="M1022" s="104">
        <f t="shared" si="26"/>
        <v>0</v>
      </c>
      <c r="N1022" s="105">
        <f>ROUND(1.759,2)</f>
        <v>1.76</v>
      </c>
      <c r="O1022" s="109">
        <f t="shared" si="24"/>
        <v>0</v>
      </c>
    </row>
    <row r="1023" spans="2:15" ht="15">
      <c r="B1023" s="72">
        <v>1.1</v>
      </c>
      <c r="C1023" s="72">
        <v>0</v>
      </c>
      <c r="D1023" s="72">
        <v>0</v>
      </c>
      <c r="E1023" s="72">
        <v>1.1</v>
      </c>
      <c r="F1023" s="109">
        <f t="shared" si="22"/>
        <v>0</v>
      </c>
      <c r="K1023" s="104">
        <f t="shared" si="25"/>
        <v>0.69</v>
      </c>
      <c r="L1023" s="104"/>
      <c r="M1023" s="104">
        <f t="shared" si="26"/>
        <v>0</v>
      </c>
      <c r="N1023" s="105">
        <f>ROUND(0.685,2)</f>
        <v>0.69</v>
      </c>
      <c r="O1023" s="109">
        <f t="shared" si="24"/>
        <v>0</v>
      </c>
    </row>
    <row r="1024" spans="2:15" ht="15">
      <c r="B1024" s="72">
        <v>1</v>
      </c>
      <c r="C1024" s="72">
        <v>0</v>
      </c>
      <c r="D1024" s="72">
        <v>0</v>
      </c>
      <c r="E1024" s="72">
        <v>1</v>
      </c>
      <c r="F1024" s="109">
        <f t="shared" si="22"/>
        <v>0</v>
      </c>
      <c r="K1024" s="104">
        <f t="shared" si="25"/>
        <v>0.62</v>
      </c>
      <c r="L1024" s="104"/>
      <c r="M1024" s="104">
        <f t="shared" si="26"/>
        <v>0</v>
      </c>
      <c r="N1024" s="105">
        <v>0.62</v>
      </c>
      <c r="O1024" s="109">
        <f t="shared" si="24"/>
        <v>0</v>
      </c>
    </row>
    <row r="1025" spans="2:15" ht="15">
      <c r="B1025" s="72">
        <v>0.28</v>
      </c>
      <c r="C1025" s="72">
        <v>0</v>
      </c>
      <c r="D1025" s="72">
        <v>0</v>
      </c>
      <c r="E1025" s="72">
        <v>0.28</v>
      </c>
      <c r="F1025" s="109">
        <f t="shared" si="22"/>
        <v>0</v>
      </c>
      <c r="K1025" s="104">
        <f t="shared" si="25"/>
        <v>2.04</v>
      </c>
      <c r="L1025" s="104"/>
      <c r="M1025" s="104">
        <f t="shared" si="26"/>
        <v>0</v>
      </c>
      <c r="N1025" s="105">
        <v>2.04</v>
      </c>
      <c r="O1025" s="109">
        <f t="shared" si="24"/>
        <v>0</v>
      </c>
    </row>
    <row r="1026" spans="2:15" ht="15">
      <c r="B1026" s="72">
        <v>0.7</v>
      </c>
      <c r="C1026" s="72">
        <v>0</v>
      </c>
      <c r="D1026" s="72">
        <v>0</v>
      </c>
      <c r="E1026" s="72">
        <v>0.7</v>
      </c>
      <c r="F1026" s="109">
        <f t="shared" si="22"/>
        <v>0</v>
      </c>
      <c r="K1026" s="104">
        <f t="shared" si="25"/>
        <v>1.2</v>
      </c>
      <c r="L1026" s="104"/>
      <c r="M1026" s="104">
        <f t="shared" si="26"/>
        <v>0</v>
      </c>
      <c r="N1026" s="105">
        <v>1.2</v>
      </c>
      <c r="O1026" s="109">
        <f t="shared" si="24"/>
        <v>0</v>
      </c>
    </row>
    <row r="1027" spans="2:15" ht="15">
      <c r="B1027" s="72">
        <v>1</v>
      </c>
      <c r="C1027" s="72">
        <v>0</v>
      </c>
      <c r="D1027" s="72">
        <v>0</v>
      </c>
      <c r="E1027" s="72">
        <v>1</v>
      </c>
      <c r="F1027" s="109">
        <f t="shared" si="22"/>
        <v>0</v>
      </c>
      <c r="K1027" s="104">
        <v>1.89</v>
      </c>
      <c r="L1027" s="104"/>
      <c r="M1027" s="104"/>
      <c r="N1027" s="105">
        <v>1.89</v>
      </c>
      <c r="O1027" s="109">
        <f t="shared" si="24"/>
        <v>0</v>
      </c>
    </row>
    <row r="1028" spans="2:15" ht="15">
      <c r="B1028" s="72">
        <v>1.5</v>
      </c>
      <c r="C1028" s="72">
        <v>0</v>
      </c>
      <c r="D1028" s="72">
        <v>0</v>
      </c>
      <c r="E1028" s="72">
        <v>1.5</v>
      </c>
      <c r="F1028" s="109">
        <f t="shared" si="22"/>
        <v>0</v>
      </c>
      <c r="K1028" s="104">
        <f aca="true" t="shared" si="27" ref="K1028:K1042">N1028</f>
        <v>1.44</v>
      </c>
      <c r="L1028" s="104"/>
      <c r="M1028" s="104">
        <f aca="true" t="shared" si="28" ref="M1028:M1043">K1028-N1028</f>
        <v>0</v>
      </c>
      <c r="N1028" s="105">
        <v>1.44</v>
      </c>
      <c r="O1028" s="109">
        <f t="shared" si="24"/>
        <v>0</v>
      </c>
    </row>
    <row r="1029" spans="2:15" ht="15">
      <c r="B1029" s="72">
        <v>2</v>
      </c>
      <c r="C1029" s="72">
        <v>0</v>
      </c>
      <c r="D1029" s="72">
        <v>0</v>
      </c>
      <c r="E1029" s="72">
        <v>2</v>
      </c>
      <c r="F1029" s="109">
        <f t="shared" si="22"/>
        <v>0</v>
      </c>
      <c r="K1029" s="104">
        <f t="shared" si="27"/>
        <v>0.86</v>
      </c>
      <c r="L1029" s="104"/>
      <c r="M1029" s="104">
        <f t="shared" si="28"/>
        <v>0</v>
      </c>
      <c r="N1029" s="105">
        <v>0.86</v>
      </c>
      <c r="O1029" s="109">
        <f t="shared" si="24"/>
        <v>0</v>
      </c>
    </row>
    <row r="1030" spans="2:15" ht="15">
      <c r="B1030" s="72">
        <v>0.7</v>
      </c>
      <c r="C1030" s="72">
        <v>0</v>
      </c>
      <c r="D1030" s="72">
        <v>0</v>
      </c>
      <c r="E1030" s="72">
        <v>0.7</v>
      </c>
      <c r="F1030" s="109">
        <f t="shared" si="22"/>
        <v>0</v>
      </c>
      <c r="K1030" s="104">
        <f t="shared" si="27"/>
        <v>1.6</v>
      </c>
      <c r="L1030" s="104"/>
      <c r="M1030" s="104">
        <f t="shared" si="28"/>
        <v>0</v>
      </c>
      <c r="N1030" s="105">
        <v>1.6</v>
      </c>
      <c r="O1030" s="109">
        <f t="shared" si="24"/>
        <v>0</v>
      </c>
    </row>
    <row r="1031" spans="2:15" ht="15">
      <c r="B1031" s="72">
        <v>0.78</v>
      </c>
      <c r="C1031" s="72">
        <v>0</v>
      </c>
      <c r="D1031" s="72">
        <v>0</v>
      </c>
      <c r="E1031" s="72">
        <v>0.78</v>
      </c>
      <c r="F1031" s="109">
        <f t="shared" si="22"/>
        <v>0</v>
      </c>
      <c r="K1031" s="104">
        <f t="shared" si="27"/>
        <v>2.09</v>
      </c>
      <c r="L1031" s="104"/>
      <c r="M1031" s="104">
        <f t="shared" si="28"/>
        <v>0</v>
      </c>
      <c r="N1031" s="105">
        <v>2.09</v>
      </c>
      <c r="O1031" s="109">
        <f t="shared" si="24"/>
        <v>0</v>
      </c>
    </row>
    <row r="1032" spans="2:15" ht="15">
      <c r="B1032" s="72">
        <v>1</v>
      </c>
      <c r="C1032" s="72">
        <v>0</v>
      </c>
      <c r="D1032" s="72">
        <v>0</v>
      </c>
      <c r="E1032" s="72">
        <v>1</v>
      </c>
      <c r="F1032" s="109">
        <f t="shared" si="22"/>
        <v>0</v>
      </c>
      <c r="K1032" s="104">
        <f t="shared" si="27"/>
        <v>2.99</v>
      </c>
      <c r="L1032" s="104"/>
      <c r="M1032" s="104">
        <f t="shared" si="28"/>
        <v>0</v>
      </c>
      <c r="N1032" s="105">
        <f>ROUND(2.987,2)</f>
        <v>2.99</v>
      </c>
      <c r="O1032" s="109">
        <f t="shared" si="24"/>
        <v>0</v>
      </c>
    </row>
    <row r="1033" spans="2:15" ht="15">
      <c r="B1033" s="72">
        <v>1</v>
      </c>
      <c r="C1033" s="72">
        <v>0</v>
      </c>
      <c r="D1033" s="72">
        <v>0</v>
      </c>
      <c r="E1033" s="72">
        <v>1</v>
      </c>
      <c r="F1033" s="109">
        <f t="shared" si="22"/>
        <v>0</v>
      </c>
      <c r="K1033" s="104">
        <f t="shared" si="27"/>
        <v>2.26</v>
      </c>
      <c r="L1033" s="104"/>
      <c r="M1033" s="104">
        <f t="shared" si="28"/>
        <v>0</v>
      </c>
      <c r="N1033" s="105">
        <v>2.26</v>
      </c>
      <c r="O1033" s="109">
        <f t="shared" si="24"/>
        <v>0</v>
      </c>
    </row>
    <row r="1034" spans="2:15" ht="15">
      <c r="B1034" s="72">
        <v>0.7</v>
      </c>
      <c r="C1034" s="72">
        <v>0</v>
      </c>
      <c r="D1034" s="72">
        <v>0</v>
      </c>
      <c r="E1034" s="72">
        <v>0.7</v>
      </c>
      <c r="F1034" s="109">
        <f t="shared" si="22"/>
        <v>0</v>
      </c>
      <c r="K1034" s="104">
        <f t="shared" si="27"/>
        <v>1.58</v>
      </c>
      <c r="L1034" s="104"/>
      <c r="M1034" s="104">
        <f t="shared" si="28"/>
        <v>0</v>
      </c>
      <c r="N1034" s="105">
        <v>1.58</v>
      </c>
      <c r="O1034" s="109">
        <f t="shared" si="24"/>
        <v>0</v>
      </c>
    </row>
    <row r="1035" spans="2:15" ht="15">
      <c r="B1035" s="72">
        <v>1.1</v>
      </c>
      <c r="C1035" s="72">
        <v>0</v>
      </c>
      <c r="D1035" s="72">
        <v>0</v>
      </c>
      <c r="E1035" s="72">
        <v>1.1</v>
      </c>
      <c r="F1035" s="109">
        <f aca="true" t="shared" si="29" ref="F1035:F1098">E1035-B1035</f>
        <v>0</v>
      </c>
      <c r="K1035" s="104">
        <f t="shared" si="27"/>
        <v>2.52</v>
      </c>
      <c r="L1035" s="104"/>
      <c r="M1035" s="104">
        <f t="shared" si="28"/>
        <v>0</v>
      </c>
      <c r="N1035" s="105">
        <v>2.52</v>
      </c>
      <c r="O1035" s="109">
        <f t="shared" si="24"/>
        <v>0</v>
      </c>
    </row>
    <row r="1036" spans="2:15" ht="15">
      <c r="B1036" s="72">
        <v>0.94</v>
      </c>
      <c r="C1036" s="72">
        <v>0</v>
      </c>
      <c r="D1036" s="72">
        <v>0</v>
      </c>
      <c r="E1036" s="72">
        <v>0.94</v>
      </c>
      <c r="F1036" s="109">
        <f t="shared" si="29"/>
        <v>0</v>
      </c>
      <c r="K1036" s="104">
        <f t="shared" si="27"/>
        <v>2.98</v>
      </c>
      <c r="L1036" s="106"/>
      <c r="M1036" s="104">
        <f t="shared" si="28"/>
        <v>0</v>
      </c>
      <c r="N1036" s="107">
        <v>2.98</v>
      </c>
      <c r="O1036" s="109">
        <f t="shared" si="24"/>
        <v>0</v>
      </c>
    </row>
    <row r="1037" spans="2:15" ht="15">
      <c r="B1037" s="72">
        <v>0.94</v>
      </c>
      <c r="C1037" s="72">
        <v>0</v>
      </c>
      <c r="D1037" s="72">
        <v>0</v>
      </c>
      <c r="E1037" s="72">
        <v>0.94</v>
      </c>
      <c r="F1037" s="109">
        <f t="shared" si="29"/>
        <v>0</v>
      </c>
      <c r="K1037" s="104">
        <f t="shared" si="27"/>
        <v>2.17</v>
      </c>
      <c r="L1037" s="104"/>
      <c r="M1037" s="104">
        <f t="shared" si="28"/>
        <v>0</v>
      </c>
      <c r="N1037" s="105">
        <v>2.17</v>
      </c>
      <c r="O1037" s="109">
        <f t="shared" si="24"/>
        <v>0</v>
      </c>
    </row>
    <row r="1038" spans="2:15" ht="15">
      <c r="B1038" s="72">
        <v>3</v>
      </c>
      <c r="C1038" s="72">
        <v>0</v>
      </c>
      <c r="D1038" s="72">
        <v>0</v>
      </c>
      <c r="E1038" s="72">
        <v>3</v>
      </c>
      <c r="F1038" s="109">
        <f t="shared" si="29"/>
        <v>0</v>
      </c>
      <c r="K1038" s="104">
        <f t="shared" si="27"/>
        <v>1.51</v>
      </c>
      <c r="L1038" s="104"/>
      <c r="M1038" s="104">
        <f t="shared" si="28"/>
        <v>0</v>
      </c>
      <c r="N1038" s="105">
        <v>1.51</v>
      </c>
      <c r="O1038" s="109">
        <f t="shared" si="24"/>
        <v>0</v>
      </c>
    </row>
    <row r="1039" spans="2:15" ht="15">
      <c r="B1039" s="72">
        <v>0.98</v>
      </c>
      <c r="C1039" s="72">
        <v>0</v>
      </c>
      <c r="D1039" s="72">
        <v>0</v>
      </c>
      <c r="E1039" s="72">
        <v>0.98</v>
      </c>
      <c r="F1039" s="109">
        <f t="shared" si="29"/>
        <v>0</v>
      </c>
      <c r="K1039" s="104">
        <f t="shared" si="27"/>
        <v>5.86</v>
      </c>
      <c r="L1039" s="104"/>
      <c r="M1039" s="104">
        <f t="shared" si="28"/>
        <v>0</v>
      </c>
      <c r="N1039" s="105">
        <v>5.86</v>
      </c>
      <c r="O1039" s="109">
        <f t="shared" si="24"/>
        <v>0</v>
      </c>
    </row>
    <row r="1040" spans="2:15" ht="15">
      <c r="B1040" s="72">
        <v>0.4</v>
      </c>
      <c r="C1040" s="72">
        <v>0</v>
      </c>
      <c r="D1040" s="72">
        <v>0</v>
      </c>
      <c r="E1040" s="72">
        <v>0.4</v>
      </c>
      <c r="F1040" s="109">
        <f t="shared" si="29"/>
        <v>0</v>
      </c>
      <c r="K1040" s="104">
        <f t="shared" si="27"/>
        <v>1.81</v>
      </c>
      <c r="L1040" s="104"/>
      <c r="M1040" s="104">
        <f t="shared" si="28"/>
        <v>0</v>
      </c>
      <c r="N1040" s="105">
        <v>1.81</v>
      </c>
      <c r="O1040" s="109">
        <f t="shared" si="24"/>
        <v>0</v>
      </c>
    </row>
    <row r="1041" spans="2:15" ht="15">
      <c r="B1041" s="72">
        <v>0.5</v>
      </c>
      <c r="C1041" s="72">
        <v>0</v>
      </c>
      <c r="D1041" s="72">
        <v>0</v>
      </c>
      <c r="E1041" s="72">
        <v>0.5</v>
      </c>
      <c r="F1041" s="109">
        <f t="shared" si="29"/>
        <v>0</v>
      </c>
      <c r="K1041" s="104">
        <f t="shared" si="27"/>
        <v>2.3</v>
      </c>
      <c r="L1041" s="106"/>
      <c r="M1041" s="104">
        <f t="shared" si="28"/>
        <v>0</v>
      </c>
      <c r="N1041" s="107">
        <v>2.3</v>
      </c>
      <c r="O1041" s="109">
        <f t="shared" si="24"/>
        <v>0</v>
      </c>
    </row>
    <row r="1042" spans="2:15" ht="15">
      <c r="B1042" s="72">
        <v>1.22</v>
      </c>
      <c r="C1042" s="72">
        <v>0</v>
      </c>
      <c r="D1042" s="72">
        <v>0</v>
      </c>
      <c r="E1042" s="72">
        <v>1.22</v>
      </c>
      <c r="F1042" s="109">
        <f t="shared" si="29"/>
        <v>0</v>
      </c>
      <c r="K1042" s="104">
        <f t="shared" si="27"/>
        <v>1.55</v>
      </c>
      <c r="L1042" s="106"/>
      <c r="M1042" s="104">
        <f t="shared" si="28"/>
        <v>0</v>
      </c>
      <c r="N1042" s="107">
        <f>ROUND(1.548,2)</f>
        <v>1.55</v>
      </c>
      <c r="O1042" s="109">
        <f t="shared" si="24"/>
        <v>0</v>
      </c>
    </row>
    <row r="1043" spans="2:15" ht="15">
      <c r="B1043" s="72">
        <v>0.23</v>
      </c>
      <c r="C1043" s="72">
        <v>0</v>
      </c>
      <c r="D1043" s="72">
        <v>0</v>
      </c>
      <c r="E1043" s="72">
        <v>0.23</v>
      </c>
      <c r="F1043" s="109">
        <f t="shared" si="29"/>
        <v>0</v>
      </c>
      <c r="K1043" s="104">
        <v>0.18</v>
      </c>
      <c r="L1043" s="106"/>
      <c r="M1043" s="104">
        <f t="shared" si="28"/>
        <v>0</v>
      </c>
      <c r="N1043" s="107">
        <v>0.18</v>
      </c>
      <c r="O1043" s="109">
        <f t="shared" si="24"/>
        <v>0</v>
      </c>
    </row>
    <row r="1044" spans="2:6" ht="15">
      <c r="B1044" s="72">
        <v>1.78</v>
      </c>
      <c r="C1044" s="72">
        <v>0</v>
      </c>
      <c r="D1044" s="72">
        <v>0</v>
      </c>
      <c r="E1044" s="72">
        <v>1.78</v>
      </c>
      <c r="F1044" s="109">
        <f t="shared" si="29"/>
        <v>0</v>
      </c>
    </row>
    <row r="1045" spans="2:6" ht="15">
      <c r="B1045" s="72">
        <v>1</v>
      </c>
      <c r="C1045" s="72">
        <v>0</v>
      </c>
      <c r="D1045" s="72">
        <v>0</v>
      </c>
      <c r="E1045" s="72">
        <v>1</v>
      </c>
      <c r="F1045" s="109">
        <f t="shared" si="29"/>
        <v>0</v>
      </c>
    </row>
    <row r="1046" spans="2:6" ht="15">
      <c r="B1046" s="72">
        <v>0.74</v>
      </c>
      <c r="C1046" s="72">
        <v>0</v>
      </c>
      <c r="D1046" s="72">
        <v>0</v>
      </c>
      <c r="E1046" s="72">
        <v>0.74</v>
      </c>
      <c r="F1046" s="109">
        <f t="shared" si="29"/>
        <v>0</v>
      </c>
    </row>
    <row r="1047" spans="2:6" ht="15">
      <c r="B1047" s="72">
        <v>0.4</v>
      </c>
      <c r="C1047" s="72">
        <v>0</v>
      </c>
      <c r="D1047" s="72">
        <v>0</v>
      </c>
      <c r="E1047" s="72">
        <v>0.4</v>
      </c>
      <c r="F1047" s="109">
        <f t="shared" si="29"/>
        <v>0</v>
      </c>
    </row>
    <row r="1048" spans="2:6" ht="15">
      <c r="B1048" s="72">
        <v>0.3</v>
      </c>
      <c r="C1048" s="72">
        <v>0</v>
      </c>
      <c r="D1048" s="72">
        <v>0</v>
      </c>
      <c r="E1048" s="72">
        <v>0.3</v>
      </c>
      <c r="F1048" s="109">
        <f t="shared" si="29"/>
        <v>0</v>
      </c>
    </row>
    <row r="1049" spans="2:6" ht="15">
      <c r="B1049" s="72">
        <v>0.63</v>
      </c>
      <c r="C1049" s="72">
        <v>0</v>
      </c>
      <c r="D1049" s="72">
        <v>0</v>
      </c>
      <c r="E1049" s="72">
        <v>0.63</v>
      </c>
      <c r="F1049" s="109">
        <f t="shared" si="29"/>
        <v>0</v>
      </c>
    </row>
    <row r="1050" spans="2:6" ht="15">
      <c r="B1050" s="72">
        <v>2</v>
      </c>
      <c r="C1050" s="72">
        <v>0</v>
      </c>
      <c r="D1050" s="72">
        <v>0</v>
      </c>
      <c r="E1050" s="72">
        <v>2</v>
      </c>
      <c r="F1050" s="109">
        <f t="shared" si="29"/>
        <v>0</v>
      </c>
    </row>
    <row r="1051" spans="2:6" ht="15">
      <c r="B1051" s="72">
        <v>1.4</v>
      </c>
      <c r="C1051" s="72">
        <v>0</v>
      </c>
      <c r="D1051" s="72">
        <v>0</v>
      </c>
      <c r="E1051" s="72">
        <v>1.4</v>
      </c>
      <c r="F1051" s="109">
        <f t="shared" si="29"/>
        <v>0</v>
      </c>
    </row>
    <row r="1052" spans="2:6" ht="15">
      <c r="B1052" s="72">
        <v>0.97</v>
      </c>
      <c r="C1052" s="72">
        <v>0</v>
      </c>
      <c r="D1052" s="72">
        <v>0</v>
      </c>
      <c r="E1052" s="72">
        <v>0.97</v>
      </c>
      <c r="F1052" s="109">
        <f t="shared" si="29"/>
        <v>0</v>
      </c>
    </row>
    <row r="1053" spans="2:6" ht="15">
      <c r="B1053" s="72">
        <v>1.5</v>
      </c>
      <c r="C1053" s="72">
        <v>0</v>
      </c>
      <c r="D1053" s="72">
        <v>0</v>
      </c>
      <c r="E1053" s="72">
        <v>1.5</v>
      </c>
      <c r="F1053" s="109">
        <f t="shared" si="29"/>
        <v>0</v>
      </c>
    </row>
    <row r="1054" spans="2:6" ht="15">
      <c r="B1054" s="72">
        <v>0.7</v>
      </c>
      <c r="C1054" s="72">
        <v>0</v>
      </c>
      <c r="D1054" s="72">
        <v>0</v>
      </c>
      <c r="E1054" s="72">
        <v>0.7</v>
      </c>
      <c r="F1054" s="109">
        <f t="shared" si="29"/>
        <v>0</v>
      </c>
    </row>
    <row r="1055" spans="2:6" ht="15">
      <c r="B1055" s="72">
        <v>0.6</v>
      </c>
      <c r="C1055" s="72">
        <v>0</v>
      </c>
      <c r="D1055" s="72">
        <v>0</v>
      </c>
      <c r="E1055" s="72">
        <v>0.6</v>
      </c>
      <c r="F1055" s="109">
        <f t="shared" si="29"/>
        <v>0</v>
      </c>
    </row>
    <row r="1056" spans="2:6" ht="15">
      <c r="B1056" s="72">
        <v>0.58</v>
      </c>
      <c r="C1056" s="72">
        <v>0</v>
      </c>
      <c r="D1056" s="72">
        <v>0</v>
      </c>
      <c r="E1056" s="72">
        <v>0.58</v>
      </c>
      <c r="F1056" s="109">
        <f t="shared" si="29"/>
        <v>0</v>
      </c>
    </row>
    <row r="1057" spans="2:6" ht="15">
      <c r="B1057" s="72">
        <v>0.8</v>
      </c>
      <c r="C1057" s="72">
        <v>0</v>
      </c>
      <c r="D1057" s="72">
        <v>0</v>
      </c>
      <c r="E1057" s="72">
        <v>0.8</v>
      </c>
      <c r="F1057" s="109">
        <f t="shared" si="29"/>
        <v>0</v>
      </c>
    </row>
    <row r="1058" spans="2:6" ht="15">
      <c r="B1058" s="72">
        <v>1.2</v>
      </c>
      <c r="C1058" s="72">
        <v>0</v>
      </c>
      <c r="D1058" s="72">
        <v>0</v>
      </c>
      <c r="E1058" s="72">
        <v>1.2</v>
      </c>
      <c r="F1058" s="109">
        <f t="shared" si="29"/>
        <v>0</v>
      </c>
    </row>
    <row r="1059" spans="2:6" ht="15">
      <c r="B1059" s="72">
        <v>0.7</v>
      </c>
      <c r="C1059" s="72">
        <v>0</v>
      </c>
      <c r="D1059" s="72">
        <v>0</v>
      </c>
      <c r="E1059" s="72">
        <v>0.7</v>
      </c>
      <c r="F1059" s="109">
        <f t="shared" si="29"/>
        <v>0</v>
      </c>
    </row>
    <row r="1060" spans="2:6" ht="15">
      <c r="B1060" s="72">
        <v>1.4</v>
      </c>
      <c r="C1060" s="72">
        <v>0</v>
      </c>
      <c r="D1060" s="72">
        <v>0</v>
      </c>
      <c r="E1060" s="72">
        <v>1.4</v>
      </c>
      <c r="F1060" s="109">
        <f t="shared" si="29"/>
        <v>0</v>
      </c>
    </row>
    <row r="1061" spans="2:6" ht="15">
      <c r="B1061" s="72">
        <v>0.2</v>
      </c>
      <c r="C1061" s="72">
        <v>0</v>
      </c>
      <c r="D1061" s="72">
        <v>0</v>
      </c>
      <c r="E1061" s="72">
        <v>0.2</v>
      </c>
      <c r="F1061" s="109">
        <f t="shared" si="29"/>
        <v>0</v>
      </c>
    </row>
    <row r="1062" spans="2:6" ht="15">
      <c r="B1062" s="72">
        <v>0.5</v>
      </c>
      <c r="C1062" s="72">
        <v>0</v>
      </c>
      <c r="D1062" s="72">
        <v>0</v>
      </c>
      <c r="E1062" s="72">
        <v>0.5</v>
      </c>
      <c r="F1062" s="109">
        <f t="shared" si="29"/>
        <v>0</v>
      </c>
    </row>
    <row r="1063" spans="2:6" ht="15">
      <c r="B1063" s="72">
        <v>1</v>
      </c>
      <c r="C1063" s="72">
        <v>0</v>
      </c>
      <c r="D1063" s="72">
        <v>0</v>
      </c>
      <c r="E1063" s="72">
        <v>1</v>
      </c>
      <c r="F1063" s="109">
        <f t="shared" si="29"/>
        <v>0</v>
      </c>
    </row>
    <row r="1064" spans="2:6" ht="15">
      <c r="B1064" s="72">
        <v>0.43</v>
      </c>
      <c r="C1064" s="72">
        <v>0</v>
      </c>
      <c r="D1064" s="72">
        <v>0</v>
      </c>
      <c r="E1064" s="72">
        <v>0.43</v>
      </c>
      <c r="F1064" s="109">
        <f t="shared" si="29"/>
        <v>0</v>
      </c>
    </row>
    <row r="1065" spans="2:6" ht="15">
      <c r="B1065" s="72">
        <v>1.2</v>
      </c>
      <c r="C1065" s="72">
        <v>0</v>
      </c>
      <c r="D1065" s="72">
        <v>0</v>
      </c>
      <c r="E1065" s="72">
        <v>1.2</v>
      </c>
      <c r="F1065" s="109">
        <f t="shared" si="29"/>
        <v>0</v>
      </c>
    </row>
    <row r="1066" spans="2:6" ht="15">
      <c r="B1066" s="72">
        <v>2</v>
      </c>
      <c r="C1066" s="72">
        <v>0</v>
      </c>
      <c r="D1066" s="72">
        <v>0</v>
      </c>
      <c r="E1066" s="72">
        <v>2</v>
      </c>
      <c r="F1066" s="109">
        <f t="shared" si="29"/>
        <v>0</v>
      </c>
    </row>
    <row r="1067" spans="2:6" ht="15">
      <c r="B1067" s="72">
        <v>1.15</v>
      </c>
      <c r="C1067" s="72">
        <v>0</v>
      </c>
      <c r="D1067" s="72">
        <v>0</v>
      </c>
      <c r="E1067" s="72">
        <v>1.15</v>
      </c>
      <c r="F1067" s="109">
        <f t="shared" si="29"/>
        <v>0</v>
      </c>
    </row>
    <row r="1068" spans="2:6" ht="15">
      <c r="B1068" s="72">
        <v>0.5</v>
      </c>
      <c r="C1068" s="72">
        <v>0</v>
      </c>
      <c r="D1068" s="72">
        <v>0</v>
      </c>
      <c r="E1068" s="72">
        <v>0.5</v>
      </c>
      <c r="F1068" s="109">
        <f t="shared" si="29"/>
        <v>0</v>
      </c>
    </row>
    <row r="1069" spans="2:6" ht="15">
      <c r="B1069" s="72">
        <v>0.87</v>
      </c>
      <c r="C1069" s="72">
        <v>0</v>
      </c>
      <c r="D1069" s="72">
        <v>0</v>
      </c>
      <c r="E1069" s="72">
        <v>0.87</v>
      </c>
      <c r="F1069" s="109">
        <f t="shared" si="29"/>
        <v>0</v>
      </c>
    </row>
    <row r="1070" spans="2:6" ht="15">
      <c r="B1070" s="72">
        <v>0.45</v>
      </c>
      <c r="C1070" s="72">
        <v>0</v>
      </c>
      <c r="D1070" s="72">
        <v>0</v>
      </c>
      <c r="E1070" s="72">
        <v>0.45</v>
      </c>
      <c r="F1070" s="109">
        <f t="shared" si="29"/>
        <v>0</v>
      </c>
    </row>
    <row r="1071" spans="2:6" ht="15">
      <c r="B1071" s="72">
        <v>1.83</v>
      </c>
      <c r="C1071" s="72">
        <v>0</v>
      </c>
      <c r="D1071" s="72">
        <v>0</v>
      </c>
      <c r="E1071" s="72">
        <v>1.83</v>
      </c>
      <c r="F1071" s="109">
        <f t="shared" si="29"/>
        <v>0</v>
      </c>
    </row>
    <row r="1072" spans="2:6" ht="15">
      <c r="B1072" s="72">
        <v>0.35</v>
      </c>
      <c r="C1072" s="72">
        <v>0</v>
      </c>
      <c r="D1072" s="72">
        <v>0</v>
      </c>
      <c r="E1072" s="72">
        <v>0.35</v>
      </c>
      <c r="F1072" s="109">
        <f t="shared" si="29"/>
        <v>0</v>
      </c>
    </row>
    <row r="1073" spans="2:6" ht="15">
      <c r="B1073" s="72">
        <v>0.38</v>
      </c>
      <c r="C1073" s="72">
        <v>0</v>
      </c>
      <c r="D1073" s="72">
        <v>0</v>
      </c>
      <c r="E1073" s="72">
        <v>0.38</v>
      </c>
      <c r="F1073" s="109">
        <f t="shared" si="29"/>
        <v>0</v>
      </c>
    </row>
    <row r="1074" spans="2:6" ht="15">
      <c r="B1074" s="72">
        <v>2</v>
      </c>
      <c r="C1074" s="72">
        <v>0</v>
      </c>
      <c r="D1074" s="72">
        <v>0</v>
      </c>
      <c r="E1074" s="72">
        <v>2</v>
      </c>
      <c r="F1074" s="109">
        <f t="shared" si="29"/>
        <v>0</v>
      </c>
    </row>
    <row r="1075" spans="2:6" ht="15">
      <c r="B1075" s="72">
        <v>0.78</v>
      </c>
      <c r="C1075" s="72">
        <v>0</v>
      </c>
      <c r="D1075" s="72">
        <v>0</v>
      </c>
      <c r="E1075" s="72">
        <v>0.78</v>
      </c>
      <c r="F1075" s="109">
        <f t="shared" si="29"/>
        <v>0</v>
      </c>
    </row>
    <row r="1076" spans="2:6" ht="15">
      <c r="B1076" s="72">
        <v>0.98</v>
      </c>
      <c r="C1076" s="72">
        <v>0</v>
      </c>
      <c r="D1076" s="72">
        <v>0</v>
      </c>
      <c r="E1076" s="72">
        <v>0.98</v>
      </c>
      <c r="F1076" s="109">
        <f t="shared" si="29"/>
        <v>0</v>
      </c>
    </row>
    <row r="1077" spans="2:6" ht="15">
      <c r="B1077" s="72">
        <v>0.5</v>
      </c>
      <c r="C1077" s="72">
        <v>0</v>
      </c>
      <c r="D1077" s="72">
        <v>0</v>
      </c>
      <c r="E1077" s="72">
        <v>0.5</v>
      </c>
      <c r="F1077" s="109">
        <f t="shared" si="29"/>
        <v>0</v>
      </c>
    </row>
    <row r="1078" spans="2:6" ht="15">
      <c r="B1078" s="72">
        <v>0.36</v>
      </c>
      <c r="C1078" s="72">
        <v>0</v>
      </c>
      <c r="D1078" s="72">
        <v>0</v>
      </c>
      <c r="E1078" s="72">
        <v>0.36</v>
      </c>
      <c r="F1078" s="109">
        <f t="shared" si="29"/>
        <v>0</v>
      </c>
    </row>
    <row r="1079" spans="2:6" ht="15">
      <c r="B1079" s="72">
        <v>0.41</v>
      </c>
      <c r="C1079" s="72">
        <v>0</v>
      </c>
      <c r="D1079" s="72">
        <v>0</v>
      </c>
      <c r="E1079" s="72">
        <v>0.41</v>
      </c>
      <c r="F1079" s="109">
        <f t="shared" si="29"/>
        <v>0</v>
      </c>
    </row>
    <row r="1080" spans="2:6" ht="15">
      <c r="B1080" s="72">
        <v>0.34</v>
      </c>
      <c r="C1080" s="72">
        <v>0</v>
      </c>
      <c r="D1080" s="72">
        <v>0</v>
      </c>
      <c r="E1080" s="72">
        <v>0.34</v>
      </c>
      <c r="F1080" s="109">
        <f t="shared" si="29"/>
        <v>0</v>
      </c>
    </row>
    <row r="1081" spans="2:6" ht="15">
      <c r="B1081" s="72">
        <v>0.91</v>
      </c>
      <c r="C1081" s="72">
        <v>0</v>
      </c>
      <c r="D1081" s="72">
        <v>0</v>
      </c>
      <c r="E1081" s="72">
        <v>0.91</v>
      </c>
      <c r="F1081" s="109">
        <f t="shared" si="29"/>
        <v>0</v>
      </c>
    </row>
    <row r="1082" spans="2:6" ht="15">
      <c r="B1082" s="72">
        <v>0.5</v>
      </c>
      <c r="C1082" s="72">
        <v>0</v>
      </c>
      <c r="D1082" s="72">
        <v>0</v>
      </c>
      <c r="E1082" s="72">
        <v>0.5</v>
      </c>
      <c r="F1082" s="109">
        <f t="shared" si="29"/>
        <v>0</v>
      </c>
    </row>
    <row r="1083" spans="2:6" ht="15">
      <c r="B1083" s="72">
        <v>0.34</v>
      </c>
      <c r="C1083" s="72">
        <v>0</v>
      </c>
      <c r="D1083" s="72">
        <v>0</v>
      </c>
      <c r="E1083" s="72">
        <v>0.34</v>
      </c>
      <c r="F1083" s="109">
        <f t="shared" si="29"/>
        <v>0</v>
      </c>
    </row>
    <row r="1084" spans="2:6" ht="15">
      <c r="B1084" s="72">
        <v>0.52</v>
      </c>
      <c r="C1084" s="72">
        <v>0</v>
      </c>
      <c r="D1084" s="72">
        <v>0</v>
      </c>
      <c r="E1084" s="72">
        <v>0.52</v>
      </c>
      <c r="F1084" s="109">
        <f t="shared" si="29"/>
        <v>0</v>
      </c>
    </row>
    <row r="1085" spans="2:6" ht="15">
      <c r="B1085" s="72">
        <v>0.3</v>
      </c>
      <c r="C1085" s="72">
        <v>0</v>
      </c>
      <c r="D1085" s="72">
        <v>0</v>
      </c>
      <c r="E1085" s="72">
        <v>0.3</v>
      </c>
      <c r="F1085" s="109">
        <f t="shared" si="29"/>
        <v>0</v>
      </c>
    </row>
    <row r="1086" spans="2:6" ht="15">
      <c r="B1086" s="72">
        <v>0.88</v>
      </c>
      <c r="C1086" s="72">
        <v>0</v>
      </c>
      <c r="D1086" s="72">
        <v>0</v>
      </c>
      <c r="E1086" s="72">
        <v>0.88</v>
      </c>
      <c r="F1086" s="109">
        <f t="shared" si="29"/>
        <v>0</v>
      </c>
    </row>
    <row r="1087" spans="2:6" ht="15">
      <c r="B1087" s="72">
        <v>0.82</v>
      </c>
      <c r="C1087" s="72">
        <v>0</v>
      </c>
      <c r="D1087" s="72">
        <v>0</v>
      </c>
      <c r="E1087" s="72">
        <v>0.82</v>
      </c>
      <c r="F1087" s="109">
        <f t="shared" si="29"/>
        <v>0</v>
      </c>
    </row>
    <row r="1088" spans="2:6" ht="15">
      <c r="B1088" s="72">
        <v>0.3</v>
      </c>
      <c r="C1088" s="72">
        <v>0</v>
      </c>
      <c r="D1088" s="72">
        <v>0.3</v>
      </c>
      <c r="E1088" s="72">
        <v>0</v>
      </c>
      <c r="F1088" s="109">
        <f t="shared" si="29"/>
        <v>-0.3</v>
      </c>
    </row>
    <row r="1089" spans="2:6" ht="15">
      <c r="B1089" s="72">
        <v>0.33</v>
      </c>
      <c r="C1089" s="72">
        <v>0</v>
      </c>
      <c r="D1089" s="72">
        <v>0</v>
      </c>
      <c r="E1089" s="72">
        <v>0.33</v>
      </c>
      <c r="F1089" s="109">
        <f t="shared" si="29"/>
        <v>0</v>
      </c>
    </row>
    <row r="1090" spans="2:6" ht="15">
      <c r="B1090" s="72">
        <v>0.75</v>
      </c>
      <c r="C1090" s="72">
        <v>0</v>
      </c>
      <c r="D1090" s="72">
        <v>0.45</v>
      </c>
      <c r="E1090" s="72">
        <v>0.3</v>
      </c>
      <c r="F1090" s="109">
        <f t="shared" si="29"/>
        <v>-0.45</v>
      </c>
    </row>
    <row r="1091" spans="2:6" ht="15">
      <c r="B1091" s="72">
        <v>0.59</v>
      </c>
      <c r="C1091" s="72">
        <v>0</v>
      </c>
      <c r="D1091" s="72">
        <v>0</v>
      </c>
      <c r="E1091" s="72">
        <v>0.59</v>
      </c>
      <c r="F1091" s="109">
        <f t="shared" si="29"/>
        <v>0</v>
      </c>
    </row>
    <row r="1092" spans="2:6" ht="15">
      <c r="B1092" s="72">
        <v>1.54</v>
      </c>
      <c r="C1092" s="72">
        <v>0</v>
      </c>
      <c r="D1092" s="72">
        <v>0</v>
      </c>
      <c r="E1092" s="72">
        <v>1.54</v>
      </c>
      <c r="F1092" s="109">
        <f t="shared" si="29"/>
        <v>0</v>
      </c>
    </row>
    <row r="1093" spans="2:6" ht="15">
      <c r="B1093" s="72">
        <v>0.87</v>
      </c>
      <c r="C1093" s="72">
        <v>0</v>
      </c>
      <c r="D1093" s="72">
        <v>0</v>
      </c>
      <c r="E1093" s="72">
        <v>0.87</v>
      </c>
      <c r="F1093" s="109">
        <f t="shared" si="29"/>
        <v>0</v>
      </c>
    </row>
    <row r="1094" spans="2:6" ht="15">
      <c r="B1094" s="72">
        <v>0.38</v>
      </c>
      <c r="C1094" s="72">
        <v>0</v>
      </c>
      <c r="D1094" s="72">
        <v>0</v>
      </c>
      <c r="E1094" s="72">
        <v>0.38</v>
      </c>
      <c r="F1094" s="109">
        <f t="shared" si="29"/>
        <v>0</v>
      </c>
    </row>
    <row r="1095" spans="2:6" ht="15">
      <c r="B1095" s="72">
        <v>1.37</v>
      </c>
      <c r="C1095" s="72">
        <v>0</v>
      </c>
      <c r="D1095" s="72">
        <v>0</v>
      </c>
      <c r="E1095" s="72">
        <v>1.37</v>
      </c>
      <c r="F1095" s="109">
        <f t="shared" si="29"/>
        <v>0</v>
      </c>
    </row>
    <row r="1096" spans="2:6" ht="15">
      <c r="B1096" s="72">
        <v>0.5</v>
      </c>
      <c r="C1096" s="72">
        <v>0</v>
      </c>
      <c r="D1096" s="72">
        <v>0</v>
      </c>
      <c r="E1096" s="72">
        <v>0.5</v>
      </c>
      <c r="F1096" s="109">
        <f t="shared" si="29"/>
        <v>0</v>
      </c>
    </row>
    <row r="1097" spans="2:6" ht="15">
      <c r="B1097" s="72">
        <v>1</v>
      </c>
      <c r="C1097" s="72">
        <v>0</v>
      </c>
      <c r="D1097" s="72">
        <v>0</v>
      </c>
      <c r="E1097" s="72">
        <v>1</v>
      </c>
      <c r="F1097" s="109">
        <f t="shared" si="29"/>
        <v>0</v>
      </c>
    </row>
    <row r="1098" spans="2:6" ht="15">
      <c r="B1098" s="72">
        <v>2.34</v>
      </c>
      <c r="C1098" s="72">
        <v>0</v>
      </c>
      <c r="D1098" s="72">
        <v>0</v>
      </c>
      <c r="E1098" s="72">
        <v>2.34</v>
      </c>
      <c r="F1098" s="109">
        <f t="shared" si="29"/>
        <v>0</v>
      </c>
    </row>
    <row r="1099" spans="2:6" ht="15">
      <c r="B1099" s="72">
        <v>1.02</v>
      </c>
      <c r="C1099" s="72">
        <v>0</v>
      </c>
      <c r="D1099" s="72">
        <v>0</v>
      </c>
      <c r="E1099" s="72">
        <v>1.02</v>
      </c>
      <c r="F1099" s="109">
        <f aca="true" t="shared" si="30" ref="F1099:F1162">E1099-B1099</f>
        <v>0</v>
      </c>
    </row>
    <row r="1100" spans="2:6" ht="15">
      <c r="B1100" s="72">
        <v>0.4</v>
      </c>
      <c r="C1100" s="72">
        <v>0</v>
      </c>
      <c r="D1100" s="72">
        <v>0</v>
      </c>
      <c r="E1100" s="72">
        <v>0.4</v>
      </c>
      <c r="F1100" s="109">
        <f t="shared" si="30"/>
        <v>0</v>
      </c>
    </row>
    <row r="1101" spans="2:6" ht="15">
      <c r="B1101" s="72">
        <v>0.62</v>
      </c>
      <c r="C1101" s="72">
        <v>0</v>
      </c>
      <c r="D1101" s="72">
        <v>0</v>
      </c>
      <c r="E1101" s="72">
        <v>0.62</v>
      </c>
      <c r="F1101" s="109">
        <f t="shared" si="30"/>
        <v>0</v>
      </c>
    </row>
    <row r="1102" spans="2:6" ht="15">
      <c r="B1102" s="72">
        <v>0.46</v>
      </c>
      <c r="C1102" s="72">
        <v>0</v>
      </c>
      <c r="D1102" s="72">
        <v>0</v>
      </c>
      <c r="E1102" s="72">
        <v>0.46</v>
      </c>
      <c r="F1102" s="109">
        <f t="shared" si="30"/>
        <v>0</v>
      </c>
    </row>
    <row r="1103" spans="2:6" ht="15">
      <c r="B1103" s="72">
        <v>1.2</v>
      </c>
      <c r="C1103" s="72">
        <v>0</v>
      </c>
      <c r="D1103" s="72">
        <v>0</v>
      </c>
      <c r="E1103" s="72">
        <v>1.2</v>
      </c>
      <c r="F1103" s="109">
        <f t="shared" si="30"/>
        <v>0</v>
      </c>
    </row>
    <row r="1104" spans="2:6" ht="15">
      <c r="B1104" s="72">
        <v>0.42</v>
      </c>
      <c r="C1104" s="72">
        <v>0</v>
      </c>
      <c r="D1104" s="72">
        <v>0</v>
      </c>
      <c r="E1104" s="72">
        <v>0.42</v>
      </c>
      <c r="F1104" s="109">
        <f t="shared" si="30"/>
        <v>0</v>
      </c>
    </row>
    <row r="1105" spans="2:6" ht="15">
      <c r="B1105" s="72">
        <v>0.23</v>
      </c>
      <c r="C1105" s="72">
        <v>0</v>
      </c>
      <c r="D1105" s="72">
        <v>0</v>
      </c>
      <c r="E1105" s="72">
        <v>0.23</v>
      </c>
      <c r="F1105" s="109">
        <f t="shared" si="30"/>
        <v>0</v>
      </c>
    </row>
    <row r="1106" spans="2:6" ht="15">
      <c r="B1106" s="72">
        <v>0.49</v>
      </c>
      <c r="C1106" s="72">
        <v>0</v>
      </c>
      <c r="D1106" s="72">
        <v>0</v>
      </c>
      <c r="E1106" s="72">
        <v>0.49</v>
      </c>
      <c r="F1106" s="109">
        <f t="shared" si="30"/>
        <v>0</v>
      </c>
    </row>
    <row r="1107" spans="2:6" ht="15">
      <c r="B1107" s="72">
        <v>1</v>
      </c>
      <c r="C1107" s="72">
        <v>0</v>
      </c>
      <c r="D1107" s="72">
        <v>1</v>
      </c>
      <c r="E1107" s="72">
        <v>0</v>
      </c>
      <c r="F1107" s="109">
        <f t="shared" si="30"/>
        <v>-1</v>
      </c>
    </row>
    <row r="1108" spans="2:6" ht="15">
      <c r="B1108" s="72">
        <v>1.17</v>
      </c>
      <c r="C1108" s="72">
        <v>0</v>
      </c>
      <c r="D1108" s="72">
        <v>0</v>
      </c>
      <c r="E1108" s="72">
        <v>1.17</v>
      </c>
      <c r="F1108" s="109">
        <f t="shared" si="30"/>
        <v>0</v>
      </c>
    </row>
    <row r="1109" spans="2:6" ht="15">
      <c r="B1109" s="72">
        <v>0.55</v>
      </c>
      <c r="C1109" s="72">
        <v>0</v>
      </c>
      <c r="D1109" s="72">
        <v>0</v>
      </c>
      <c r="E1109" s="72">
        <v>0.55</v>
      </c>
      <c r="F1109" s="109">
        <f t="shared" si="30"/>
        <v>0</v>
      </c>
    </row>
    <row r="1110" spans="2:6" ht="15">
      <c r="B1110" s="72">
        <v>0.54</v>
      </c>
      <c r="C1110" s="72">
        <v>0</v>
      </c>
      <c r="D1110" s="72">
        <v>0</v>
      </c>
      <c r="E1110" s="72">
        <v>0.55</v>
      </c>
      <c r="F1110" s="109">
        <f t="shared" si="30"/>
        <v>0.010000000000000009</v>
      </c>
    </row>
    <row r="1111" spans="2:6" ht="15">
      <c r="B1111" s="72">
        <v>2.27</v>
      </c>
      <c r="C1111" s="72">
        <v>0</v>
      </c>
      <c r="D1111" s="72">
        <v>1.22</v>
      </c>
      <c r="E1111" s="72">
        <v>1.05</v>
      </c>
      <c r="F1111" s="109">
        <f t="shared" si="30"/>
        <v>-1.22</v>
      </c>
    </row>
    <row r="1112" spans="2:6" ht="15">
      <c r="B1112" s="72">
        <v>2.12</v>
      </c>
      <c r="C1112" s="72">
        <v>0</v>
      </c>
      <c r="D1112" s="72">
        <v>0</v>
      </c>
      <c r="E1112" s="72">
        <v>2.12</v>
      </c>
      <c r="F1112" s="109">
        <f t="shared" si="30"/>
        <v>0</v>
      </c>
    </row>
    <row r="1113" spans="2:6" ht="15">
      <c r="B1113" s="72">
        <v>3.23</v>
      </c>
      <c r="C1113" s="72">
        <v>0</v>
      </c>
      <c r="D1113" s="72">
        <v>0</v>
      </c>
      <c r="E1113" s="72">
        <v>3.23</v>
      </c>
      <c r="F1113" s="109">
        <f t="shared" si="30"/>
        <v>0</v>
      </c>
    </row>
    <row r="1114" spans="2:6" ht="15">
      <c r="B1114" s="72">
        <v>0.51</v>
      </c>
      <c r="C1114" s="72">
        <v>0</v>
      </c>
      <c r="D1114" s="72">
        <v>0</v>
      </c>
      <c r="E1114" s="72">
        <v>0.51</v>
      </c>
      <c r="F1114" s="109">
        <f t="shared" si="30"/>
        <v>0</v>
      </c>
    </row>
    <row r="1115" spans="2:6" ht="15">
      <c r="B1115" s="72">
        <v>1.5</v>
      </c>
      <c r="C1115" s="72">
        <v>0</v>
      </c>
      <c r="D1115" s="72">
        <v>0</v>
      </c>
      <c r="E1115" s="72">
        <v>1.5</v>
      </c>
      <c r="F1115" s="109">
        <f t="shared" si="30"/>
        <v>0</v>
      </c>
    </row>
    <row r="1116" spans="2:6" ht="15">
      <c r="B1116" s="72">
        <v>1.7</v>
      </c>
      <c r="C1116" s="72">
        <v>0</v>
      </c>
      <c r="D1116" s="72">
        <v>0</v>
      </c>
      <c r="E1116" s="72">
        <v>1.7</v>
      </c>
      <c r="F1116" s="109">
        <f t="shared" si="30"/>
        <v>0</v>
      </c>
    </row>
    <row r="1117" spans="2:6" ht="15">
      <c r="B1117" s="72">
        <v>0.8</v>
      </c>
      <c r="C1117" s="72">
        <v>0</v>
      </c>
      <c r="D1117" s="72">
        <v>0</v>
      </c>
      <c r="E1117" s="72">
        <v>0.8</v>
      </c>
      <c r="F1117" s="109">
        <f t="shared" si="30"/>
        <v>0</v>
      </c>
    </row>
    <row r="1118" spans="2:14" ht="15">
      <c r="B1118" s="72">
        <v>0.8</v>
      </c>
      <c r="C1118" s="72">
        <v>0</v>
      </c>
      <c r="D1118" s="72">
        <v>0</v>
      </c>
      <c r="E1118" s="72">
        <v>0.8</v>
      </c>
      <c r="F1118" s="109">
        <f t="shared" si="30"/>
        <v>0</v>
      </c>
      <c r="J1118" s="72">
        <v>1.3</v>
      </c>
      <c r="K1118" s="72">
        <v>0</v>
      </c>
      <c r="L1118" s="72">
        <v>0</v>
      </c>
      <c r="M1118" s="72">
        <v>1.3</v>
      </c>
      <c r="N1118" s="109">
        <f>J1118-M1118</f>
        <v>0</v>
      </c>
    </row>
    <row r="1119" spans="2:14" ht="15">
      <c r="B1119" s="72">
        <v>1</v>
      </c>
      <c r="C1119" s="72">
        <v>0</v>
      </c>
      <c r="D1119" s="72">
        <v>0</v>
      </c>
      <c r="E1119" s="72">
        <v>1</v>
      </c>
      <c r="F1119" s="109">
        <f t="shared" si="30"/>
        <v>0</v>
      </c>
      <c r="J1119" s="72">
        <v>1.1</v>
      </c>
      <c r="K1119" s="72">
        <v>0</v>
      </c>
      <c r="L1119" s="72">
        <v>0</v>
      </c>
      <c r="M1119" s="72">
        <v>1.1</v>
      </c>
      <c r="N1119" s="109">
        <f aca="true" t="shared" si="31" ref="N1119:N1182">J1119-M1119</f>
        <v>0</v>
      </c>
    </row>
    <row r="1120" spans="2:14" ht="15">
      <c r="B1120" s="72">
        <v>1.59</v>
      </c>
      <c r="C1120" s="72">
        <v>0</v>
      </c>
      <c r="D1120" s="72">
        <v>0</v>
      </c>
      <c r="E1120" s="72">
        <v>1.59</v>
      </c>
      <c r="F1120" s="109">
        <f t="shared" si="30"/>
        <v>0</v>
      </c>
      <c r="J1120" s="72">
        <v>2.6</v>
      </c>
      <c r="K1120" s="72">
        <v>0</v>
      </c>
      <c r="L1120" s="72">
        <v>0</v>
      </c>
      <c r="M1120" s="72">
        <v>2.6</v>
      </c>
      <c r="N1120" s="109">
        <f t="shared" si="31"/>
        <v>0</v>
      </c>
    </row>
    <row r="1121" spans="2:14" ht="15">
      <c r="B1121" s="72">
        <v>1</v>
      </c>
      <c r="C1121" s="72">
        <v>0</v>
      </c>
      <c r="D1121" s="72">
        <v>0</v>
      </c>
      <c r="E1121" s="72">
        <v>1</v>
      </c>
      <c r="F1121" s="109">
        <f t="shared" si="30"/>
        <v>0</v>
      </c>
      <c r="J1121" s="72">
        <v>1</v>
      </c>
      <c r="K1121" s="72">
        <v>0</v>
      </c>
      <c r="L1121" s="72">
        <v>0</v>
      </c>
      <c r="M1121" s="72">
        <v>1</v>
      </c>
      <c r="N1121" s="109">
        <f t="shared" si="31"/>
        <v>0</v>
      </c>
    </row>
    <row r="1122" spans="2:14" ht="15">
      <c r="B1122" s="72">
        <v>0.8</v>
      </c>
      <c r="C1122" s="72">
        <v>0</v>
      </c>
      <c r="D1122" s="72">
        <v>0</v>
      </c>
      <c r="E1122" s="72">
        <v>0.8</v>
      </c>
      <c r="F1122" s="109">
        <f t="shared" si="30"/>
        <v>0</v>
      </c>
      <c r="J1122" s="72">
        <v>0.9</v>
      </c>
      <c r="K1122" s="72">
        <v>0</v>
      </c>
      <c r="L1122" s="72">
        <v>0</v>
      </c>
      <c r="M1122" s="72">
        <v>0.9</v>
      </c>
      <c r="N1122" s="109">
        <f t="shared" si="31"/>
        <v>0</v>
      </c>
    </row>
    <row r="1123" spans="2:14" ht="15">
      <c r="B1123" s="72">
        <v>0.7</v>
      </c>
      <c r="C1123" s="72">
        <v>0</v>
      </c>
      <c r="D1123" s="72">
        <v>0</v>
      </c>
      <c r="E1123" s="72">
        <v>0.7</v>
      </c>
      <c r="F1123" s="109">
        <f t="shared" si="30"/>
        <v>0</v>
      </c>
      <c r="J1123" s="72">
        <v>2.4</v>
      </c>
      <c r="K1123" s="72">
        <v>0</v>
      </c>
      <c r="L1123" s="72">
        <v>0</v>
      </c>
      <c r="M1123" s="72">
        <v>2.4</v>
      </c>
      <c r="N1123" s="109">
        <f t="shared" si="31"/>
        <v>0</v>
      </c>
    </row>
    <row r="1124" spans="2:14" ht="15">
      <c r="B1124" s="72">
        <v>0.7</v>
      </c>
      <c r="C1124" s="72">
        <v>0</v>
      </c>
      <c r="D1124" s="72">
        <v>0</v>
      </c>
      <c r="E1124" s="72">
        <v>0.7</v>
      </c>
      <c r="F1124" s="109">
        <f t="shared" si="30"/>
        <v>0</v>
      </c>
      <c r="J1124" s="72">
        <v>1.2</v>
      </c>
      <c r="K1124" s="72">
        <v>0</v>
      </c>
      <c r="L1124" s="72">
        <v>0</v>
      </c>
      <c r="M1124" s="72">
        <v>1.2</v>
      </c>
      <c r="N1124" s="109">
        <f t="shared" si="31"/>
        <v>0</v>
      </c>
    </row>
    <row r="1125" spans="2:14" ht="15">
      <c r="B1125" s="72">
        <v>2.63</v>
      </c>
      <c r="C1125" s="72">
        <v>0</v>
      </c>
      <c r="D1125" s="72">
        <v>0</v>
      </c>
      <c r="E1125" s="72">
        <v>2.63</v>
      </c>
      <c r="F1125" s="109">
        <f t="shared" si="30"/>
        <v>0</v>
      </c>
      <c r="J1125" s="72">
        <v>11</v>
      </c>
      <c r="K1125" s="72">
        <v>0</v>
      </c>
      <c r="L1125" s="72">
        <v>0</v>
      </c>
      <c r="M1125" s="72">
        <v>11</v>
      </c>
      <c r="N1125" s="109">
        <f t="shared" si="31"/>
        <v>0</v>
      </c>
    </row>
    <row r="1126" spans="2:14" ht="15">
      <c r="B1126" s="72">
        <v>0.9</v>
      </c>
      <c r="C1126" s="72">
        <v>0</v>
      </c>
      <c r="D1126" s="72">
        <v>0</v>
      </c>
      <c r="E1126" s="72">
        <v>0.9</v>
      </c>
      <c r="F1126" s="109">
        <f t="shared" si="30"/>
        <v>0</v>
      </c>
      <c r="J1126" s="72">
        <v>3.1</v>
      </c>
      <c r="K1126" s="72">
        <v>0</v>
      </c>
      <c r="L1126" s="72">
        <v>0</v>
      </c>
      <c r="M1126" s="72">
        <v>3.1</v>
      </c>
      <c r="N1126" s="109">
        <f t="shared" si="31"/>
        <v>0</v>
      </c>
    </row>
    <row r="1127" spans="2:14" ht="15">
      <c r="B1127" s="72">
        <v>0.8</v>
      </c>
      <c r="C1127" s="72">
        <v>0</v>
      </c>
      <c r="D1127" s="72">
        <v>0</v>
      </c>
      <c r="E1127" s="72">
        <v>0.8</v>
      </c>
      <c r="F1127" s="109">
        <f t="shared" si="30"/>
        <v>0</v>
      </c>
      <c r="J1127" s="72">
        <v>1.3</v>
      </c>
      <c r="K1127" s="72">
        <v>0</v>
      </c>
      <c r="L1127" s="72">
        <v>0</v>
      </c>
      <c r="M1127" s="72">
        <v>1.3</v>
      </c>
      <c r="N1127" s="109">
        <f t="shared" si="31"/>
        <v>0</v>
      </c>
    </row>
    <row r="1128" spans="2:14" ht="15">
      <c r="B1128" s="72">
        <v>1</v>
      </c>
      <c r="C1128" s="72">
        <v>0</v>
      </c>
      <c r="D1128" s="72">
        <v>0</v>
      </c>
      <c r="E1128" s="72">
        <v>1</v>
      </c>
      <c r="F1128" s="109">
        <f t="shared" si="30"/>
        <v>0</v>
      </c>
      <c r="J1128" s="72">
        <v>3.5</v>
      </c>
      <c r="K1128" s="72">
        <v>0</v>
      </c>
      <c r="L1128" s="72">
        <v>0</v>
      </c>
      <c r="M1128" s="72">
        <v>3.5</v>
      </c>
      <c r="N1128" s="109">
        <f t="shared" si="31"/>
        <v>0</v>
      </c>
    </row>
    <row r="1129" spans="2:14" ht="15">
      <c r="B1129" s="108">
        <v>1.11</v>
      </c>
      <c r="C1129" s="108">
        <v>0</v>
      </c>
      <c r="D1129" s="108">
        <v>0</v>
      </c>
      <c r="E1129" s="108">
        <v>1.11</v>
      </c>
      <c r="F1129" s="109">
        <f t="shared" si="30"/>
        <v>0</v>
      </c>
      <c r="J1129" s="72">
        <v>5.25</v>
      </c>
      <c r="K1129" s="72">
        <v>0</v>
      </c>
      <c r="L1129" s="72">
        <v>0</v>
      </c>
      <c r="M1129" s="72">
        <v>5.25</v>
      </c>
      <c r="N1129" s="109">
        <f t="shared" si="31"/>
        <v>0</v>
      </c>
    </row>
    <row r="1130" spans="2:14" ht="15">
      <c r="B1130" s="108">
        <v>3</v>
      </c>
      <c r="C1130" s="108">
        <v>0</v>
      </c>
      <c r="D1130" s="108">
        <v>0</v>
      </c>
      <c r="E1130" s="108">
        <v>3</v>
      </c>
      <c r="F1130" s="109">
        <f t="shared" si="30"/>
        <v>0</v>
      </c>
      <c r="J1130" s="72">
        <v>4.4</v>
      </c>
      <c r="K1130" s="72">
        <v>0</v>
      </c>
      <c r="L1130" s="72">
        <v>0</v>
      </c>
      <c r="M1130" s="72">
        <v>4.4</v>
      </c>
      <c r="N1130" s="109">
        <f t="shared" si="31"/>
        <v>0</v>
      </c>
    </row>
    <row r="1131" spans="2:14" ht="15">
      <c r="B1131" s="108">
        <v>2</v>
      </c>
      <c r="C1131" s="108">
        <v>0</v>
      </c>
      <c r="D1131" s="108">
        <v>0</v>
      </c>
      <c r="E1131" s="108">
        <v>2</v>
      </c>
      <c r="F1131" s="109">
        <f t="shared" si="30"/>
        <v>0</v>
      </c>
      <c r="J1131" s="72">
        <v>0.43</v>
      </c>
      <c r="K1131" s="72">
        <v>0</v>
      </c>
      <c r="L1131" s="72">
        <v>0</v>
      </c>
      <c r="M1131" s="72">
        <v>0.43</v>
      </c>
      <c r="N1131" s="109">
        <f t="shared" si="31"/>
        <v>0</v>
      </c>
    </row>
    <row r="1132" spans="2:14" ht="15">
      <c r="B1132" s="108">
        <v>1</v>
      </c>
      <c r="C1132" s="108">
        <v>0</v>
      </c>
      <c r="D1132" s="108">
        <v>0</v>
      </c>
      <c r="E1132" s="108">
        <v>1</v>
      </c>
      <c r="F1132" s="109">
        <f t="shared" si="30"/>
        <v>0</v>
      </c>
      <c r="J1132" s="72">
        <v>1.1</v>
      </c>
      <c r="K1132" s="72">
        <v>0</v>
      </c>
      <c r="L1132" s="72">
        <v>0</v>
      </c>
      <c r="M1132" s="72">
        <v>1.1</v>
      </c>
      <c r="N1132" s="109">
        <f t="shared" si="31"/>
        <v>0</v>
      </c>
    </row>
    <row r="1133" spans="2:14" ht="15">
      <c r="B1133" s="108">
        <v>1</v>
      </c>
      <c r="C1133" s="108">
        <v>0</v>
      </c>
      <c r="D1133" s="108">
        <v>0</v>
      </c>
      <c r="E1133" s="108">
        <v>1</v>
      </c>
      <c r="F1133" s="109">
        <f t="shared" si="30"/>
        <v>0</v>
      </c>
      <c r="J1133" s="72">
        <v>1.1</v>
      </c>
      <c r="K1133" s="72">
        <v>0</v>
      </c>
      <c r="L1133" s="72">
        <v>0</v>
      </c>
      <c r="M1133" s="72">
        <v>1.1</v>
      </c>
      <c r="N1133" s="109">
        <f t="shared" si="31"/>
        <v>0</v>
      </c>
    </row>
    <row r="1134" spans="2:14" ht="15">
      <c r="B1134" s="108">
        <v>0.9</v>
      </c>
      <c r="C1134" s="108">
        <v>0</v>
      </c>
      <c r="D1134" s="108">
        <v>0</v>
      </c>
      <c r="E1134" s="108">
        <v>0.9</v>
      </c>
      <c r="F1134" s="109">
        <f t="shared" si="30"/>
        <v>0</v>
      </c>
      <c r="J1134" s="72">
        <v>1.3</v>
      </c>
      <c r="K1134" s="72">
        <v>0</v>
      </c>
      <c r="L1134" s="72">
        <v>0</v>
      </c>
      <c r="M1134" s="72">
        <v>1.3</v>
      </c>
      <c r="N1134" s="109">
        <f t="shared" si="31"/>
        <v>0</v>
      </c>
    </row>
    <row r="1135" spans="2:14" ht="15">
      <c r="B1135" s="108">
        <v>1.6</v>
      </c>
      <c r="C1135" s="108">
        <v>0</v>
      </c>
      <c r="D1135" s="108">
        <v>0</v>
      </c>
      <c r="E1135" s="108">
        <v>1.6</v>
      </c>
      <c r="F1135" s="109">
        <f t="shared" si="30"/>
        <v>0</v>
      </c>
      <c r="J1135" s="72">
        <v>2.15</v>
      </c>
      <c r="K1135" s="72">
        <v>0</v>
      </c>
      <c r="L1135" s="72">
        <v>0</v>
      </c>
      <c r="M1135" s="72">
        <v>2.15</v>
      </c>
      <c r="N1135" s="109">
        <f t="shared" si="31"/>
        <v>0</v>
      </c>
    </row>
    <row r="1136" spans="2:14" ht="15">
      <c r="B1136" s="108">
        <v>2.7</v>
      </c>
      <c r="C1136" s="108">
        <v>0</v>
      </c>
      <c r="D1136" s="108">
        <v>0</v>
      </c>
      <c r="E1136" s="108">
        <v>2.7</v>
      </c>
      <c r="F1136" s="109">
        <f t="shared" si="30"/>
        <v>0</v>
      </c>
      <c r="J1136" s="72">
        <v>1.3</v>
      </c>
      <c r="K1136" s="72">
        <v>0</v>
      </c>
      <c r="L1136" s="72">
        <v>0</v>
      </c>
      <c r="M1136" s="72">
        <v>1.3</v>
      </c>
      <c r="N1136" s="109">
        <f t="shared" si="31"/>
        <v>0</v>
      </c>
    </row>
    <row r="1137" spans="2:14" ht="15">
      <c r="B1137" s="108">
        <v>3.38</v>
      </c>
      <c r="C1137" s="108">
        <v>0</v>
      </c>
      <c r="D1137" s="108">
        <v>0</v>
      </c>
      <c r="E1137" s="108">
        <v>3.38</v>
      </c>
      <c r="F1137" s="109">
        <f t="shared" si="30"/>
        <v>0</v>
      </c>
      <c r="J1137" s="72">
        <v>2.5</v>
      </c>
      <c r="K1137" s="72">
        <v>0</v>
      </c>
      <c r="L1137" s="72">
        <v>0</v>
      </c>
      <c r="M1137" s="72">
        <v>2.5</v>
      </c>
      <c r="N1137" s="109">
        <f t="shared" si="31"/>
        <v>0</v>
      </c>
    </row>
    <row r="1138" spans="2:14" ht="15">
      <c r="B1138" s="108">
        <v>1.5</v>
      </c>
      <c r="C1138" s="108">
        <v>0</v>
      </c>
      <c r="D1138" s="108">
        <v>0</v>
      </c>
      <c r="E1138" s="108">
        <v>1.5</v>
      </c>
      <c r="F1138" s="109">
        <f t="shared" si="30"/>
        <v>0</v>
      </c>
      <c r="J1138" s="72">
        <v>1</v>
      </c>
      <c r="K1138" s="72">
        <v>0</v>
      </c>
      <c r="L1138" s="72">
        <v>0</v>
      </c>
      <c r="M1138" s="72">
        <v>1</v>
      </c>
      <c r="N1138" s="109">
        <f t="shared" si="31"/>
        <v>0</v>
      </c>
    </row>
    <row r="1139" spans="2:14" ht="15">
      <c r="B1139" s="108">
        <v>1.3</v>
      </c>
      <c r="C1139" s="108">
        <v>0</v>
      </c>
      <c r="D1139" s="108">
        <v>0</v>
      </c>
      <c r="E1139" s="108">
        <v>1.3</v>
      </c>
      <c r="F1139" s="109">
        <f t="shared" si="30"/>
        <v>0</v>
      </c>
      <c r="J1139" s="72">
        <v>2.6</v>
      </c>
      <c r="K1139" s="72">
        <v>0</v>
      </c>
      <c r="L1139" s="72">
        <v>0</v>
      </c>
      <c r="M1139" s="72">
        <v>2.6</v>
      </c>
      <c r="N1139" s="109">
        <f t="shared" si="31"/>
        <v>0</v>
      </c>
    </row>
    <row r="1140" spans="2:14" ht="15">
      <c r="B1140" s="108">
        <v>1</v>
      </c>
      <c r="C1140" s="108">
        <v>0</v>
      </c>
      <c r="D1140" s="108">
        <v>0</v>
      </c>
      <c r="E1140" s="108">
        <v>1</v>
      </c>
      <c r="F1140" s="109">
        <f t="shared" si="30"/>
        <v>0</v>
      </c>
      <c r="J1140" s="72">
        <v>1.4</v>
      </c>
      <c r="K1140" s="72">
        <v>0</v>
      </c>
      <c r="L1140" s="72">
        <v>0</v>
      </c>
      <c r="M1140" s="72">
        <v>1.4</v>
      </c>
      <c r="N1140" s="109">
        <f t="shared" si="31"/>
        <v>0</v>
      </c>
    </row>
    <row r="1141" spans="2:14" ht="15">
      <c r="B1141" s="108">
        <v>3.6</v>
      </c>
      <c r="C1141" s="108">
        <v>0</v>
      </c>
      <c r="D1141" s="108">
        <v>0</v>
      </c>
      <c r="E1141" s="108">
        <v>3.6</v>
      </c>
      <c r="F1141" s="109">
        <f t="shared" si="30"/>
        <v>0</v>
      </c>
      <c r="J1141" s="72">
        <v>1</v>
      </c>
      <c r="K1141" s="72">
        <v>0</v>
      </c>
      <c r="L1141" s="72">
        <v>0</v>
      </c>
      <c r="M1141" s="72">
        <v>1</v>
      </c>
      <c r="N1141" s="109">
        <f t="shared" si="31"/>
        <v>0</v>
      </c>
    </row>
    <row r="1142" spans="2:14" ht="15">
      <c r="B1142" s="108">
        <v>0.5</v>
      </c>
      <c r="C1142" s="108">
        <v>0</v>
      </c>
      <c r="D1142" s="108">
        <v>0</v>
      </c>
      <c r="E1142" s="108">
        <v>0.5</v>
      </c>
      <c r="F1142" s="109">
        <f t="shared" si="30"/>
        <v>0</v>
      </c>
      <c r="J1142" s="72">
        <v>2.85</v>
      </c>
      <c r="K1142" s="72">
        <v>0</v>
      </c>
      <c r="L1142" s="72">
        <v>0</v>
      </c>
      <c r="M1142" s="72">
        <v>2.85</v>
      </c>
      <c r="N1142" s="109">
        <f t="shared" si="31"/>
        <v>0</v>
      </c>
    </row>
    <row r="1143" spans="2:14" ht="15">
      <c r="B1143" s="108">
        <v>7.72</v>
      </c>
      <c r="C1143" s="108">
        <v>0</v>
      </c>
      <c r="D1143" s="108">
        <v>0</v>
      </c>
      <c r="E1143" s="108">
        <v>7.72</v>
      </c>
      <c r="F1143" s="109">
        <f t="shared" si="30"/>
        <v>0</v>
      </c>
      <c r="J1143" s="72">
        <v>2.1</v>
      </c>
      <c r="K1143" s="72">
        <v>0</v>
      </c>
      <c r="L1143" s="72">
        <v>0</v>
      </c>
      <c r="M1143" s="72">
        <v>2.1</v>
      </c>
      <c r="N1143" s="109">
        <f t="shared" si="31"/>
        <v>0</v>
      </c>
    </row>
    <row r="1144" spans="2:14" ht="15">
      <c r="B1144" s="108">
        <v>1.1</v>
      </c>
      <c r="C1144" s="108">
        <v>0</v>
      </c>
      <c r="D1144" s="108">
        <v>0</v>
      </c>
      <c r="E1144" s="108">
        <v>1.1</v>
      </c>
      <c r="F1144" s="109">
        <f t="shared" si="30"/>
        <v>0</v>
      </c>
      <c r="J1144" s="72">
        <v>0.65</v>
      </c>
      <c r="K1144" s="72">
        <v>0</v>
      </c>
      <c r="L1144" s="72">
        <v>0</v>
      </c>
      <c r="M1144" s="72">
        <v>0.65</v>
      </c>
      <c r="N1144" s="109">
        <f t="shared" si="31"/>
        <v>0</v>
      </c>
    </row>
    <row r="1145" spans="2:14" ht="15">
      <c r="B1145" s="108">
        <v>1</v>
      </c>
      <c r="C1145" s="108">
        <v>0</v>
      </c>
      <c r="D1145" s="108">
        <v>0</v>
      </c>
      <c r="E1145" s="108">
        <v>1</v>
      </c>
      <c r="F1145" s="109">
        <f t="shared" si="30"/>
        <v>0</v>
      </c>
      <c r="J1145" s="72">
        <v>1</v>
      </c>
      <c r="K1145" s="72">
        <v>0</v>
      </c>
      <c r="L1145" s="72">
        <v>0</v>
      </c>
      <c r="M1145" s="72">
        <v>1</v>
      </c>
      <c r="N1145" s="109">
        <f t="shared" si="31"/>
        <v>0</v>
      </c>
    </row>
    <row r="1146" spans="2:14" ht="15">
      <c r="B1146" s="108">
        <v>1</v>
      </c>
      <c r="C1146" s="108">
        <v>0</v>
      </c>
      <c r="D1146" s="108">
        <v>0</v>
      </c>
      <c r="E1146" s="108">
        <v>1</v>
      </c>
      <c r="F1146" s="109">
        <f t="shared" si="30"/>
        <v>0</v>
      </c>
      <c r="J1146" s="72">
        <v>0.7</v>
      </c>
      <c r="K1146" s="72">
        <v>0</v>
      </c>
      <c r="L1146" s="72">
        <v>0</v>
      </c>
      <c r="M1146" s="72">
        <v>0.7</v>
      </c>
      <c r="N1146" s="109">
        <f t="shared" si="31"/>
        <v>0</v>
      </c>
    </row>
    <row r="1147" spans="2:14" ht="15">
      <c r="B1147" s="108">
        <v>2.49</v>
      </c>
      <c r="C1147" s="108">
        <v>0</v>
      </c>
      <c r="D1147" s="108">
        <v>0</v>
      </c>
      <c r="E1147" s="108">
        <v>2.49</v>
      </c>
      <c r="F1147" s="109">
        <f t="shared" si="30"/>
        <v>0</v>
      </c>
      <c r="J1147" s="72">
        <v>1.6</v>
      </c>
      <c r="K1147" s="72">
        <v>0</v>
      </c>
      <c r="L1147" s="72">
        <v>0</v>
      </c>
      <c r="M1147" s="72">
        <v>1.6</v>
      </c>
      <c r="N1147" s="109">
        <f t="shared" si="31"/>
        <v>0</v>
      </c>
    </row>
    <row r="1148" spans="2:14" ht="15">
      <c r="B1148" s="108">
        <v>2.3</v>
      </c>
      <c r="C1148" s="108">
        <v>0</v>
      </c>
      <c r="D1148" s="108">
        <v>0</v>
      </c>
      <c r="E1148" s="108">
        <v>2.3</v>
      </c>
      <c r="F1148" s="109">
        <f t="shared" si="30"/>
        <v>0</v>
      </c>
      <c r="J1148" s="72">
        <v>1.2</v>
      </c>
      <c r="K1148" s="72">
        <v>0</v>
      </c>
      <c r="L1148" s="72">
        <v>0</v>
      </c>
      <c r="M1148" s="72">
        <v>1.2</v>
      </c>
      <c r="N1148" s="109">
        <f t="shared" si="31"/>
        <v>0</v>
      </c>
    </row>
    <row r="1149" spans="2:14" ht="15">
      <c r="B1149" s="108">
        <v>1</v>
      </c>
      <c r="C1149" s="108">
        <v>0</v>
      </c>
      <c r="D1149" s="108">
        <v>0</v>
      </c>
      <c r="E1149" s="108">
        <v>1</v>
      </c>
      <c r="F1149" s="109">
        <f t="shared" si="30"/>
        <v>0</v>
      </c>
      <c r="J1149" s="72">
        <v>0.9</v>
      </c>
      <c r="K1149" s="72">
        <v>0</v>
      </c>
      <c r="L1149" s="72">
        <v>0</v>
      </c>
      <c r="M1149" s="72">
        <v>0.9</v>
      </c>
      <c r="N1149" s="109">
        <f t="shared" si="31"/>
        <v>0</v>
      </c>
    </row>
    <row r="1150" spans="2:14" ht="15">
      <c r="B1150" s="108">
        <v>3.3</v>
      </c>
      <c r="C1150" s="108">
        <v>0</v>
      </c>
      <c r="D1150" s="108">
        <v>0</v>
      </c>
      <c r="E1150" s="108">
        <v>3.3</v>
      </c>
      <c r="F1150" s="109">
        <f t="shared" si="30"/>
        <v>0</v>
      </c>
      <c r="J1150" s="72">
        <v>3.7</v>
      </c>
      <c r="K1150" s="72">
        <v>0</v>
      </c>
      <c r="L1150" s="72">
        <v>0</v>
      </c>
      <c r="M1150" s="72">
        <v>3.7</v>
      </c>
      <c r="N1150" s="109">
        <f t="shared" si="31"/>
        <v>0</v>
      </c>
    </row>
    <row r="1151" spans="2:14" ht="15">
      <c r="B1151" s="108">
        <v>0.97</v>
      </c>
      <c r="C1151" s="108">
        <v>0</v>
      </c>
      <c r="D1151" s="108">
        <v>0</v>
      </c>
      <c r="E1151" s="108">
        <v>0.97</v>
      </c>
      <c r="F1151" s="109">
        <f t="shared" si="30"/>
        <v>0</v>
      </c>
      <c r="J1151" s="72">
        <v>2.8</v>
      </c>
      <c r="K1151" s="72">
        <v>0</v>
      </c>
      <c r="L1151" s="72">
        <v>0</v>
      </c>
      <c r="M1151" s="72">
        <v>2.8</v>
      </c>
      <c r="N1151" s="109">
        <f t="shared" si="31"/>
        <v>0</v>
      </c>
    </row>
    <row r="1152" spans="2:14" ht="15">
      <c r="B1152" s="108">
        <v>1.2</v>
      </c>
      <c r="C1152" s="108">
        <v>0</v>
      </c>
      <c r="D1152" s="108">
        <v>0</v>
      </c>
      <c r="E1152" s="108">
        <v>1.2</v>
      </c>
      <c r="F1152" s="109">
        <f t="shared" si="30"/>
        <v>0</v>
      </c>
      <c r="J1152" s="72">
        <v>1.5</v>
      </c>
      <c r="K1152" s="72">
        <v>0</v>
      </c>
      <c r="L1152" s="72">
        <v>0</v>
      </c>
      <c r="M1152" s="72">
        <v>1.5</v>
      </c>
      <c r="N1152" s="109">
        <f t="shared" si="31"/>
        <v>0</v>
      </c>
    </row>
    <row r="1153" spans="2:14" ht="15">
      <c r="B1153" s="108">
        <v>1.8</v>
      </c>
      <c r="C1153" s="108">
        <v>0</v>
      </c>
      <c r="D1153" s="108">
        <v>0</v>
      </c>
      <c r="E1153" s="108">
        <v>1.8</v>
      </c>
      <c r="F1153" s="109">
        <f t="shared" si="30"/>
        <v>0</v>
      </c>
      <c r="J1153" s="72">
        <v>1.58</v>
      </c>
      <c r="K1153" s="72">
        <v>0</v>
      </c>
      <c r="L1153" s="72">
        <v>0</v>
      </c>
      <c r="M1153" s="72">
        <v>1.58</v>
      </c>
      <c r="N1153" s="109">
        <f t="shared" si="31"/>
        <v>0</v>
      </c>
    </row>
    <row r="1154" spans="2:14" ht="15">
      <c r="B1154" s="108">
        <v>1</v>
      </c>
      <c r="C1154" s="108">
        <v>0</v>
      </c>
      <c r="D1154" s="108">
        <v>0</v>
      </c>
      <c r="E1154" s="108">
        <v>1</v>
      </c>
      <c r="F1154" s="109">
        <f t="shared" si="30"/>
        <v>0</v>
      </c>
      <c r="J1154" s="72">
        <v>2</v>
      </c>
      <c r="K1154" s="72">
        <v>0</v>
      </c>
      <c r="L1154" s="72">
        <v>0</v>
      </c>
      <c r="M1154" s="72">
        <v>2</v>
      </c>
      <c r="N1154" s="109">
        <f t="shared" si="31"/>
        <v>0</v>
      </c>
    </row>
    <row r="1155" spans="2:14" ht="15">
      <c r="B1155" s="108">
        <v>0.4</v>
      </c>
      <c r="C1155" s="108">
        <v>0</v>
      </c>
      <c r="D1155" s="108">
        <v>0</v>
      </c>
      <c r="E1155" s="108">
        <v>0.4</v>
      </c>
      <c r="F1155" s="109">
        <f t="shared" si="30"/>
        <v>0</v>
      </c>
      <c r="J1155" s="72">
        <v>1.6</v>
      </c>
      <c r="K1155" s="72">
        <v>0</v>
      </c>
      <c r="L1155" s="72">
        <v>0</v>
      </c>
      <c r="M1155" s="72">
        <v>1.6</v>
      </c>
      <c r="N1155" s="109">
        <f t="shared" si="31"/>
        <v>0</v>
      </c>
    </row>
    <row r="1156" spans="2:14" ht="15">
      <c r="B1156" s="108">
        <v>1</v>
      </c>
      <c r="C1156" s="108">
        <v>0</v>
      </c>
      <c r="D1156" s="108">
        <v>0</v>
      </c>
      <c r="E1156" s="108">
        <v>1</v>
      </c>
      <c r="F1156" s="109">
        <f t="shared" si="30"/>
        <v>0</v>
      </c>
      <c r="J1156" s="72">
        <v>2</v>
      </c>
      <c r="K1156" s="72">
        <v>0</v>
      </c>
      <c r="L1156" s="72">
        <v>0</v>
      </c>
      <c r="M1156" s="72">
        <v>2</v>
      </c>
      <c r="N1156" s="109">
        <f t="shared" si="31"/>
        <v>0</v>
      </c>
    </row>
    <row r="1157" spans="2:14" ht="15">
      <c r="B1157" s="108">
        <v>1</v>
      </c>
      <c r="C1157" s="108">
        <v>0</v>
      </c>
      <c r="D1157" s="108">
        <v>0</v>
      </c>
      <c r="E1157" s="108">
        <v>1.03</v>
      </c>
      <c r="F1157" s="109">
        <f t="shared" si="30"/>
        <v>0.030000000000000027</v>
      </c>
      <c r="J1157" s="72">
        <v>1.5</v>
      </c>
      <c r="K1157" s="72">
        <v>0</v>
      </c>
      <c r="L1157" s="72">
        <v>0</v>
      </c>
      <c r="M1157" s="72">
        <v>1.5</v>
      </c>
      <c r="N1157" s="109">
        <f t="shared" si="31"/>
        <v>0</v>
      </c>
    </row>
    <row r="1158" spans="2:14" ht="15">
      <c r="B1158" s="108">
        <v>1</v>
      </c>
      <c r="C1158" s="108">
        <v>0</v>
      </c>
      <c r="D1158" s="108">
        <v>0</v>
      </c>
      <c r="E1158" s="108">
        <v>1.01</v>
      </c>
      <c r="F1158" s="109">
        <f t="shared" si="30"/>
        <v>0.010000000000000009</v>
      </c>
      <c r="J1158" s="72">
        <v>1.6</v>
      </c>
      <c r="K1158" s="72">
        <v>0</v>
      </c>
      <c r="L1158" s="72">
        <v>0</v>
      </c>
      <c r="M1158" s="72">
        <v>1.6</v>
      </c>
      <c r="N1158" s="109">
        <f t="shared" si="31"/>
        <v>0</v>
      </c>
    </row>
    <row r="1159" spans="2:14" ht="15">
      <c r="B1159" s="108">
        <v>1.1</v>
      </c>
      <c r="C1159" s="108">
        <v>0</v>
      </c>
      <c r="D1159" s="108">
        <v>0</v>
      </c>
      <c r="E1159" s="108">
        <v>1.1</v>
      </c>
      <c r="F1159" s="109">
        <f t="shared" si="30"/>
        <v>0</v>
      </c>
      <c r="J1159" s="72">
        <v>1.8</v>
      </c>
      <c r="K1159" s="72">
        <v>0</v>
      </c>
      <c r="L1159" s="72">
        <v>0</v>
      </c>
      <c r="M1159" s="72">
        <v>1.8</v>
      </c>
      <c r="N1159" s="109">
        <f t="shared" si="31"/>
        <v>0</v>
      </c>
    </row>
    <row r="1160" spans="2:14" ht="15">
      <c r="B1160" s="108">
        <v>1</v>
      </c>
      <c r="C1160" s="108">
        <v>0</v>
      </c>
      <c r="D1160" s="108">
        <v>0</v>
      </c>
      <c r="E1160" s="108">
        <v>1</v>
      </c>
      <c r="F1160" s="109">
        <f t="shared" si="30"/>
        <v>0</v>
      </c>
      <c r="J1160" s="72">
        <v>1.1</v>
      </c>
      <c r="K1160" s="72">
        <v>0</v>
      </c>
      <c r="L1160" s="72">
        <v>0</v>
      </c>
      <c r="M1160" s="72">
        <v>1.1</v>
      </c>
      <c r="N1160" s="109">
        <f t="shared" si="31"/>
        <v>0</v>
      </c>
    </row>
    <row r="1161" spans="2:14" ht="15">
      <c r="B1161" s="108">
        <v>0.8</v>
      </c>
      <c r="C1161" s="108">
        <v>0</v>
      </c>
      <c r="D1161" s="108">
        <v>0</v>
      </c>
      <c r="E1161" s="108">
        <v>0.8</v>
      </c>
      <c r="F1161" s="109">
        <f t="shared" si="30"/>
        <v>0</v>
      </c>
      <c r="J1161" s="72">
        <v>1.95</v>
      </c>
      <c r="K1161" s="72">
        <v>0</v>
      </c>
      <c r="L1161" s="72">
        <v>0</v>
      </c>
      <c r="M1161" s="72">
        <v>1.95</v>
      </c>
      <c r="N1161" s="109">
        <f t="shared" si="31"/>
        <v>0</v>
      </c>
    </row>
    <row r="1162" spans="2:14" ht="15">
      <c r="B1162" s="108">
        <v>1</v>
      </c>
      <c r="C1162" s="108">
        <v>0</v>
      </c>
      <c r="D1162" s="108">
        <v>0</v>
      </c>
      <c r="E1162" s="108">
        <v>1</v>
      </c>
      <c r="F1162" s="109">
        <f t="shared" si="30"/>
        <v>0</v>
      </c>
      <c r="J1162" s="72">
        <v>1.9</v>
      </c>
      <c r="K1162" s="72">
        <v>0</v>
      </c>
      <c r="L1162" s="72">
        <v>0</v>
      </c>
      <c r="M1162" s="72">
        <v>1.9</v>
      </c>
      <c r="N1162" s="109">
        <f t="shared" si="31"/>
        <v>0</v>
      </c>
    </row>
    <row r="1163" spans="2:14" ht="15">
      <c r="B1163" s="108">
        <v>1.6</v>
      </c>
      <c r="C1163" s="108">
        <v>0</v>
      </c>
      <c r="D1163" s="108">
        <v>0</v>
      </c>
      <c r="E1163" s="108">
        <v>1.6</v>
      </c>
      <c r="F1163" s="109">
        <f aca="true" t="shared" si="32" ref="F1163:F1189">E1163-B1163</f>
        <v>0</v>
      </c>
      <c r="J1163" s="72">
        <v>1.6</v>
      </c>
      <c r="K1163" s="72">
        <v>0</v>
      </c>
      <c r="L1163" s="72">
        <v>0</v>
      </c>
      <c r="M1163" s="72">
        <v>1.6</v>
      </c>
      <c r="N1163" s="109">
        <f t="shared" si="31"/>
        <v>0</v>
      </c>
    </row>
    <row r="1164" spans="2:14" ht="15">
      <c r="B1164" s="108">
        <v>1.4</v>
      </c>
      <c r="C1164" s="108">
        <v>0</v>
      </c>
      <c r="D1164" s="108">
        <v>0</v>
      </c>
      <c r="E1164" s="108">
        <v>1.4</v>
      </c>
      <c r="F1164" s="109">
        <f t="shared" si="32"/>
        <v>0</v>
      </c>
      <c r="J1164" s="72">
        <v>2.18</v>
      </c>
      <c r="K1164" s="72">
        <v>0</v>
      </c>
      <c r="L1164" s="72">
        <v>0</v>
      </c>
      <c r="M1164" s="72">
        <v>2.18</v>
      </c>
      <c r="N1164" s="109">
        <f t="shared" si="31"/>
        <v>0</v>
      </c>
    </row>
    <row r="1165" spans="2:14" ht="15">
      <c r="B1165" s="108">
        <v>1</v>
      </c>
      <c r="C1165" s="108">
        <v>0</v>
      </c>
      <c r="D1165" s="108">
        <v>0</v>
      </c>
      <c r="E1165" s="108">
        <v>1</v>
      </c>
      <c r="F1165" s="109">
        <f t="shared" si="32"/>
        <v>0</v>
      </c>
      <c r="J1165" s="72">
        <v>1.9</v>
      </c>
      <c r="K1165" s="72">
        <v>0</v>
      </c>
      <c r="L1165" s="72">
        <v>0</v>
      </c>
      <c r="M1165" s="72">
        <v>1.9</v>
      </c>
      <c r="N1165" s="109">
        <f t="shared" si="31"/>
        <v>0</v>
      </c>
    </row>
    <row r="1166" spans="2:14" ht="15">
      <c r="B1166" s="108">
        <v>1</v>
      </c>
      <c r="C1166" s="108">
        <v>0</v>
      </c>
      <c r="D1166" s="108">
        <v>0</v>
      </c>
      <c r="E1166" s="108">
        <v>1</v>
      </c>
      <c r="F1166" s="109">
        <f t="shared" si="32"/>
        <v>0</v>
      </c>
      <c r="J1166" s="72">
        <v>0.8</v>
      </c>
      <c r="K1166" s="72">
        <v>0</v>
      </c>
      <c r="L1166" s="72">
        <v>0</v>
      </c>
      <c r="M1166" s="72">
        <v>0.8</v>
      </c>
      <c r="N1166" s="109">
        <f t="shared" si="31"/>
        <v>0</v>
      </c>
    </row>
    <row r="1167" spans="2:14" ht="15">
      <c r="B1167" s="108">
        <v>2</v>
      </c>
      <c r="C1167" s="108">
        <v>0</v>
      </c>
      <c r="D1167" s="108">
        <v>0</v>
      </c>
      <c r="E1167" s="108">
        <v>2</v>
      </c>
      <c r="F1167" s="109">
        <f t="shared" si="32"/>
        <v>0</v>
      </c>
      <c r="J1167" s="72">
        <v>1.4</v>
      </c>
      <c r="K1167" s="72">
        <v>0</v>
      </c>
      <c r="L1167" s="72">
        <v>0</v>
      </c>
      <c r="M1167" s="72">
        <v>1.4</v>
      </c>
      <c r="N1167" s="109">
        <f t="shared" si="31"/>
        <v>0</v>
      </c>
    </row>
    <row r="1168" spans="2:14" ht="15">
      <c r="B1168" s="108">
        <v>1.8</v>
      </c>
      <c r="C1168" s="108">
        <v>0</v>
      </c>
      <c r="D1168" s="108">
        <v>0</v>
      </c>
      <c r="E1168" s="108">
        <v>1.8</v>
      </c>
      <c r="F1168" s="109">
        <f t="shared" si="32"/>
        <v>0</v>
      </c>
      <c r="J1168" s="72">
        <v>0.7</v>
      </c>
      <c r="K1168" s="72">
        <v>0</v>
      </c>
      <c r="L1168" s="72">
        <v>0</v>
      </c>
      <c r="M1168" s="72">
        <v>0.7</v>
      </c>
      <c r="N1168" s="109">
        <f t="shared" si="31"/>
        <v>0</v>
      </c>
    </row>
    <row r="1169" spans="2:14" ht="15">
      <c r="B1169" s="108">
        <v>1.2</v>
      </c>
      <c r="C1169" s="108">
        <v>0</v>
      </c>
      <c r="D1169" s="108">
        <v>0</v>
      </c>
      <c r="E1169" s="108">
        <v>1.227</v>
      </c>
      <c r="F1169" s="109">
        <f t="shared" si="32"/>
        <v>0.027000000000000135</v>
      </c>
      <c r="J1169" s="72">
        <v>1</v>
      </c>
      <c r="K1169" s="72">
        <v>0</v>
      </c>
      <c r="L1169" s="72">
        <v>0</v>
      </c>
      <c r="M1169" s="72">
        <v>1</v>
      </c>
      <c r="N1169" s="109">
        <f t="shared" si="31"/>
        <v>0</v>
      </c>
    </row>
    <row r="1170" spans="2:14" ht="15">
      <c r="B1170" s="108">
        <v>1</v>
      </c>
      <c r="C1170" s="108">
        <v>0</v>
      </c>
      <c r="D1170" s="108">
        <v>0</v>
      </c>
      <c r="E1170" s="108">
        <v>1</v>
      </c>
      <c r="F1170" s="109">
        <f t="shared" si="32"/>
        <v>0</v>
      </c>
      <c r="J1170" s="72">
        <v>1</v>
      </c>
      <c r="K1170" s="72">
        <v>0</v>
      </c>
      <c r="L1170" s="72">
        <v>0</v>
      </c>
      <c r="M1170" s="72">
        <v>1</v>
      </c>
      <c r="N1170" s="109">
        <f t="shared" si="31"/>
        <v>0</v>
      </c>
    </row>
    <row r="1171" spans="2:14" ht="15">
      <c r="B1171" s="108">
        <v>0.6</v>
      </c>
      <c r="C1171" s="108">
        <v>0</v>
      </c>
      <c r="D1171" s="108">
        <v>0</v>
      </c>
      <c r="E1171" s="108">
        <v>0.6</v>
      </c>
      <c r="F1171" s="109">
        <f t="shared" si="32"/>
        <v>0</v>
      </c>
      <c r="J1171" s="72">
        <v>1.1</v>
      </c>
      <c r="K1171" s="72">
        <v>0</v>
      </c>
      <c r="L1171" s="72">
        <v>0</v>
      </c>
      <c r="M1171" s="72">
        <v>1.1</v>
      </c>
      <c r="N1171" s="109">
        <f t="shared" si="31"/>
        <v>0</v>
      </c>
    </row>
    <row r="1172" spans="2:14" ht="15">
      <c r="B1172" s="108">
        <v>1</v>
      </c>
      <c r="C1172" s="108">
        <v>0</v>
      </c>
      <c r="D1172" s="108">
        <v>0</v>
      </c>
      <c r="E1172" s="108">
        <v>1</v>
      </c>
      <c r="F1172" s="109">
        <f t="shared" si="32"/>
        <v>0</v>
      </c>
      <c r="J1172" s="72">
        <v>1</v>
      </c>
      <c r="K1172" s="72">
        <v>0</v>
      </c>
      <c r="L1172" s="72">
        <v>0</v>
      </c>
      <c r="M1172" s="72">
        <v>1</v>
      </c>
      <c r="N1172" s="109">
        <f t="shared" si="31"/>
        <v>0</v>
      </c>
    </row>
    <row r="1173" spans="2:14" ht="15">
      <c r="B1173" s="108">
        <v>3</v>
      </c>
      <c r="C1173" s="108">
        <v>0</v>
      </c>
      <c r="D1173" s="108">
        <v>0</v>
      </c>
      <c r="E1173" s="108">
        <v>3</v>
      </c>
      <c r="F1173" s="109">
        <f t="shared" si="32"/>
        <v>0</v>
      </c>
      <c r="J1173" s="72">
        <v>0.28</v>
      </c>
      <c r="K1173" s="72">
        <v>0</v>
      </c>
      <c r="L1173" s="72">
        <v>0</v>
      </c>
      <c r="M1173" s="72">
        <v>0.28</v>
      </c>
      <c r="N1173" s="109">
        <f t="shared" si="31"/>
        <v>0</v>
      </c>
    </row>
    <row r="1174" spans="2:14" ht="15">
      <c r="B1174" s="108">
        <v>0.6</v>
      </c>
      <c r="C1174" s="108">
        <v>0</v>
      </c>
      <c r="D1174" s="108">
        <v>0</v>
      </c>
      <c r="E1174" s="108">
        <v>0.6</v>
      </c>
      <c r="F1174" s="109">
        <f t="shared" si="32"/>
        <v>0</v>
      </c>
      <c r="J1174" s="72">
        <v>0.7</v>
      </c>
      <c r="K1174" s="72">
        <v>0</v>
      </c>
      <c r="L1174" s="72">
        <v>0</v>
      </c>
      <c r="M1174" s="72">
        <v>0.7</v>
      </c>
      <c r="N1174" s="109">
        <f t="shared" si="31"/>
        <v>0</v>
      </c>
    </row>
    <row r="1175" spans="2:14" ht="15">
      <c r="B1175" s="108">
        <v>0.8</v>
      </c>
      <c r="C1175" s="108">
        <v>0</v>
      </c>
      <c r="D1175" s="108">
        <v>0</v>
      </c>
      <c r="E1175" s="108">
        <v>0.8</v>
      </c>
      <c r="F1175" s="109">
        <f t="shared" si="32"/>
        <v>0</v>
      </c>
      <c r="J1175" s="72">
        <v>1</v>
      </c>
      <c r="K1175" s="72">
        <v>0</v>
      </c>
      <c r="L1175" s="72">
        <v>0</v>
      </c>
      <c r="M1175" s="72">
        <v>1</v>
      </c>
      <c r="N1175" s="109">
        <f t="shared" si="31"/>
        <v>0</v>
      </c>
    </row>
    <row r="1176" spans="2:14" ht="15">
      <c r="B1176" s="108">
        <v>1.8</v>
      </c>
      <c r="C1176" s="108">
        <v>1.8</v>
      </c>
      <c r="D1176" s="108">
        <v>0</v>
      </c>
      <c r="E1176" s="108">
        <v>0</v>
      </c>
      <c r="F1176" s="109">
        <f t="shared" si="32"/>
        <v>-1.8</v>
      </c>
      <c r="J1176" s="72">
        <v>1.5</v>
      </c>
      <c r="K1176" s="72">
        <v>0</v>
      </c>
      <c r="L1176" s="72">
        <v>0</v>
      </c>
      <c r="M1176" s="72">
        <v>1.5</v>
      </c>
      <c r="N1176" s="109">
        <f t="shared" si="31"/>
        <v>0</v>
      </c>
    </row>
    <row r="1177" spans="2:14" ht="15">
      <c r="B1177" s="108">
        <v>2.2</v>
      </c>
      <c r="C1177" s="108">
        <v>0</v>
      </c>
      <c r="D1177" s="108">
        <v>0</v>
      </c>
      <c r="E1177" s="108">
        <v>2.2</v>
      </c>
      <c r="F1177" s="109">
        <f t="shared" si="32"/>
        <v>0</v>
      </c>
      <c r="J1177" s="72">
        <v>2</v>
      </c>
      <c r="K1177" s="72">
        <v>0</v>
      </c>
      <c r="L1177" s="72">
        <v>0</v>
      </c>
      <c r="M1177" s="72">
        <v>2</v>
      </c>
      <c r="N1177" s="109">
        <f t="shared" si="31"/>
        <v>0</v>
      </c>
    </row>
    <row r="1178" spans="2:14" ht="15">
      <c r="B1178" s="108">
        <v>2.26</v>
      </c>
      <c r="C1178" s="108">
        <v>0</v>
      </c>
      <c r="D1178" s="108">
        <v>0</v>
      </c>
      <c r="E1178" s="108">
        <v>2.26</v>
      </c>
      <c r="F1178" s="109">
        <f t="shared" si="32"/>
        <v>0</v>
      </c>
      <c r="J1178" s="72">
        <v>0.7</v>
      </c>
      <c r="K1178" s="72">
        <v>0</v>
      </c>
      <c r="L1178" s="72">
        <v>0</v>
      </c>
      <c r="M1178" s="72">
        <v>0.7</v>
      </c>
      <c r="N1178" s="109">
        <f t="shared" si="31"/>
        <v>0</v>
      </c>
    </row>
    <row r="1179" spans="2:14" ht="15">
      <c r="B1179" s="108">
        <v>1.8</v>
      </c>
      <c r="C1179" s="108">
        <v>0</v>
      </c>
      <c r="D1179" s="108">
        <v>0</v>
      </c>
      <c r="E1179" s="108">
        <v>1.8</v>
      </c>
      <c r="F1179" s="109">
        <f t="shared" si="32"/>
        <v>0</v>
      </c>
      <c r="J1179" s="72">
        <v>0.78</v>
      </c>
      <c r="K1179" s="72">
        <v>0</v>
      </c>
      <c r="L1179" s="72">
        <v>0</v>
      </c>
      <c r="M1179" s="72">
        <v>0.78</v>
      </c>
      <c r="N1179" s="109">
        <f t="shared" si="31"/>
        <v>0</v>
      </c>
    </row>
    <row r="1180" spans="2:14" ht="15">
      <c r="B1180" s="108">
        <v>2.9</v>
      </c>
      <c r="C1180" s="108">
        <v>0</v>
      </c>
      <c r="D1180" s="108">
        <v>0</v>
      </c>
      <c r="E1180" s="108">
        <v>2.9</v>
      </c>
      <c r="F1180" s="109">
        <f t="shared" si="32"/>
        <v>0</v>
      </c>
      <c r="J1180" s="72">
        <v>1</v>
      </c>
      <c r="K1180" s="72">
        <v>0</v>
      </c>
      <c r="L1180" s="72">
        <v>0</v>
      </c>
      <c r="M1180" s="72">
        <v>1</v>
      </c>
      <c r="N1180" s="109">
        <f t="shared" si="31"/>
        <v>0</v>
      </c>
    </row>
    <row r="1181" spans="2:14" ht="15">
      <c r="B1181" s="108">
        <v>0.74</v>
      </c>
      <c r="C1181" s="108">
        <v>0</v>
      </c>
      <c r="D1181" s="108">
        <v>0</v>
      </c>
      <c r="E1181" s="108">
        <v>0.74</v>
      </c>
      <c r="F1181" s="109">
        <f t="shared" si="32"/>
        <v>0</v>
      </c>
      <c r="J1181" s="72">
        <v>1</v>
      </c>
      <c r="K1181" s="72">
        <v>0</v>
      </c>
      <c r="L1181" s="72">
        <v>0</v>
      </c>
      <c r="M1181" s="72">
        <v>1</v>
      </c>
      <c r="N1181" s="109">
        <f t="shared" si="31"/>
        <v>0</v>
      </c>
    </row>
    <row r="1182" spans="2:14" ht="15">
      <c r="B1182" s="108">
        <v>0.95</v>
      </c>
      <c r="C1182" s="108">
        <v>0</v>
      </c>
      <c r="D1182" s="108">
        <v>0</v>
      </c>
      <c r="E1182" s="108">
        <v>0.95</v>
      </c>
      <c r="F1182" s="109">
        <f t="shared" si="32"/>
        <v>0</v>
      </c>
      <c r="J1182" s="72">
        <v>0.7</v>
      </c>
      <c r="K1182" s="72">
        <v>0</v>
      </c>
      <c r="L1182" s="72">
        <v>0</v>
      </c>
      <c r="M1182" s="72">
        <v>0.7</v>
      </c>
      <c r="N1182" s="109">
        <f t="shared" si="31"/>
        <v>0</v>
      </c>
    </row>
    <row r="1183" spans="2:14" ht="15">
      <c r="B1183" s="108">
        <v>0.41</v>
      </c>
      <c r="C1183" s="108">
        <v>0</v>
      </c>
      <c r="D1183" s="108">
        <v>0</v>
      </c>
      <c r="E1183" s="108">
        <v>0.41</v>
      </c>
      <c r="F1183" s="109">
        <f t="shared" si="32"/>
        <v>0</v>
      </c>
      <c r="J1183" s="72">
        <v>1.1</v>
      </c>
      <c r="K1183" s="72">
        <v>0</v>
      </c>
      <c r="L1183" s="72">
        <v>0</v>
      </c>
      <c r="M1183" s="72">
        <v>1.1</v>
      </c>
      <c r="N1183" s="109">
        <f aca="true" t="shared" si="33" ref="N1183:N1246">J1183-M1183</f>
        <v>0</v>
      </c>
    </row>
    <row r="1184" spans="2:14" ht="15">
      <c r="B1184" s="108">
        <v>1</v>
      </c>
      <c r="C1184" s="108">
        <v>0</v>
      </c>
      <c r="D1184" s="108">
        <v>0</v>
      </c>
      <c r="E1184" s="108">
        <v>1</v>
      </c>
      <c r="F1184" s="109">
        <f t="shared" si="32"/>
        <v>0</v>
      </c>
      <c r="J1184" s="72">
        <v>0.94</v>
      </c>
      <c r="K1184" s="72">
        <v>0</v>
      </c>
      <c r="L1184" s="72">
        <v>0</v>
      </c>
      <c r="M1184" s="72">
        <v>0.94</v>
      </c>
      <c r="N1184" s="109">
        <f t="shared" si="33"/>
        <v>0</v>
      </c>
    </row>
    <row r="1185" spans="2:14" ht="15">
      <c r="B1185" s="108">
        <v>0.94</v>
      </c>
      <c r="C1185" s="108">
        <v>0</v>
      </c>
      <c r="D1185" s="108">
        <v>0</v>
      </c>
      <c r="E1185" s="108">
        <v>0.94</v>
      </c>
      <c r="F1185" s="109">
        <f t="shared" si="32"/>
        <v>0</v>
      </c>
      <c r="J1185" s="72">
        <v>0.94</v>
      </c>
      <c r="K1185" s="72">
        <v>0</v>
      </c>
      <c r="L1185" s="72">
        <v>0</v>
      </c>
      <c r="M1185" s="72">
        <v>0.94</v>
      </c>
      <c r="N1185" s="109">
        <f t="shared" si="33"/>
        <v>0</v>
      </c>
    </row>
    <row r="1186" spans="2:14" ht="15">
      <c r="B1186" s="108">
        <v>1.61</v>
      </c>
      <c r="C1186" s="108">
        <v>0</v>
      </c>
      <c r="D1186" s="108">
        <v>0</v>
      </c>
      <c r="E1186" s="108">
        <v>1.61</v>
      </c>
      <c r="F1186" s="109">
        <f t="shared" si="32"/>
        <v>0</v>
      </c>
      <c r="J1186" s="72">
        <v>3</v>
      </c>
      <c r="K1186" s="72">
        <v>0</v>
      </c>
      <c r="L1186" s="72">
        <v>0</v>
      </c>
      <c r="M1186" s="72">
        <v>3</v>
      </c>
      <c r="N1186" s="109">
        <f t="shared" si="33"/>
        <v>0</v>
      </c>
    </row>
    <row r="1187" spans="2:14" ht="15">
      <c r="B1187" s="108">
        <v>1.76</v>
      </c>
      <c r="C1187" s="108">
        <v>0</v>
      </c>
      <c r="D1187" s="108">
        <v>1.76</v>
      </c>
      <c r="E1187" s="108">
        <v>0</v>
      </c>
      <c r="F1187" s="109">
        <f t="shared" si="32"/>
        <v>-1.76</v>
      </c>
      <c r="J1187" s="72">
        <v>0.98</v>
      </c>
      <c r="K1187" s="72">
        <v>0</v>
      </c>
      <c r="L1187" s="72">
        <v>0</v>
      </c>
      <c r="M1187" s="72">
        <v>0.98</v>
      </c>
      <c r="N1187" s="109">
        <f t="shared" si="33"/>
        <v>0</v>
      </c>
    </row>
    <row r="1188" spans="2:14" ht="15">
      <c r="B1188" s="108">
        <v>1.63</v>
      </c>
      <c r="C1188" s="108">
        <v>0</v>
      </c>
      <c r="D1188" s="108">
        <v>1.63</v>
      </c>
      <c r="E1188" s="108">
        <v>0</v>
      </c>
      <c r="F1188" s="109">
        <f t="shared" si="32"/>
        <v>-1.63</v>
      </c>
      <c r="J1188" s="72">
        <v>0.4</v>
      </c>
      <c r="K1188" s="72">
        <v>0</v>
      </c>
      <c r="L1188" s="72">
        <v>0</v>
      </c>
      <c r="M1188" s="72">
        <v>0.4</v>
      </c>
      <c r="N1188" s="109">
        <f t="shared" si="33"/>
        <v>0</v>
      </c>
    </row>
    <row r="1189" spans="2:14" ht="15">
      <c r="B1189" s="108">
        <v>1.2</v>
      </c>
      <c r="C1189" s="108">
        <v>0</v>
      </c>
      <c r="D1189" s="108">
        <v>0</v>
      </c>
      <c r="E1189" s="108">
        <v>1.2</v>
      </c>
      <c r="F1189" s="109">
        <f t="shared" si="32"/>
        <v>0</v>
      </c>
      <c r="J1189" s="72">
        <v>0.5</v>
      </c>
      <c r="K1189" s="72">
        <v>0</v>
      </c>
      <c r="L1189" s="72">
        <v>0</v>
      </c>
      <c r="M1189" s="72">
        <v>0.5</v>
      </c>
      <c r="N1189" s="109">
        <f t="shared" si="33"/>
        <v>0</v>
      </c>
    </row>
    <row r="1190" spans="10:14" ht="15">
      <c r="J1190" s="72">
        <v>1.22</v>
      </c>
      <c r="K1190" s="72">
        <v>0</v>
      </c>
      <c r="L1190" s="72">
        <v>0</v>
      </c>
      <c r="M1190" s="72">
        <v>1.22</v>
      </c>
      <c r="N1190" s="109">
        <f t="shared" si="33"/>
        <v>0</v>
      </c>
    </row>
    <row r="1191" spans="10:14" ht="15">
      <c r="J1191" s="72">
        <v>0.23</v>
      </c>
      <c r="K1191" s="72">
        <v>0</v>
      </c>
      <c r="L1191" s="72">
        <v>0</v>
      </c>
      <c r="M1191" s="72">
        <v>0.23</v>
      </c>
      <c r="N1191" s="109">
        <f t="shared" si="33"/>
        <v>0</v>
      </c>
    </row>
    <row r="1192" spans="10:14" ht="15">
      <c r="J1192" s="72">
        <v>1.78</v>
      </c>
      <c r="K1192" s="72">
        <v>0</v>
      </c>
      <c r="L1192" s="72">
        <v>0</v>
      </c>
      <c r="M1192" s="72">
        <v>1.78</v>
      </c>
      <c r="N1192" s="109">
        <f t="shared" si="33"/>
        <v>0</v>
      </c>
    </row>
    <row r="1193" spans="10:14" ht="15">
      <c r="J1193" s="72">
        <v>1</v>
      </c>
      <c r="K1193" s="72">
        <v>0</v>
      </c>
      <c r="L1193" s="72">
        <v>0</v>
      </c>
      <c r="M1193" s="72">
        <v>1</v>
      </c>
      <c r="N1193" s="109">
        <f t="shared" si="33"/>
        <v>0</v>
      </c>
    </row>
    <row r="1194" spans="10:14" ht="15">
      <c r="J1194" s="72">
        <v>0.74</v>
      </c>
      <c r="K1194" s="72">
        <v>0</v>
      </c>
      <c r="L1194" s="72">
        <v>0</v>
      </c>
      <c r="M1194" s="72">
        <v>0.74</v>
      </c>
      <c r="N1194" s="109">
        <f t="shared" si="33"/>
        <v>0</v>
      </c>
    </row>
    <row r="1195" spans="10:14" ht="15">
      <c r="J1195" s="72">
        <v>0.4</v>
      </c>
      <c r="K1195" s="72">
        <v>0</v>
      </c>
      <c r="L1195" s="72">
        <v>0</v>
      </c>
      <c r="M1195" s="72">
        <v>0.4</v>
      </c>
      <c r="N1195" s="109">
        <f t="shared" si="33"/>
        <v>0</v>
      </c>
    </row>
    <row r="1196" spans="10:14" ht="15">
      <c r="J1196" s="72">
        <v>0.3</v>
      </c>
      <c r="K1196" s="72">
        <v>0</v>
      </c>
      <c r="L1196" s="72">
        <v>0</v>
      </c>
      <c r="M1196" s="72">
        <v>0.3</v>
      </c>
      <c r="N1196" s="109">
        <f t="shared" si="33"/>
        <v>0</v>
      </c>
    </row>
    <row r="1197" spans="10:14" ht="15">
      <c r="J1197" s="72">
        <v>0.63</v>
      </c>
      <c r="K1197" s="72">
        <v>0</v>
      </c>
      <c r="L1197" s="72">
        <v>0</v>
      </c>
      <c r="M1197" s="72">
        <v>0.63</v>
      </c>
      <c r="N1197" s="109">
        <f t="shared" si="33"/>
        <v>0</v>
      </c>
    </row>
    <row r="1198" spans="10:14" ht="15">
      <c r="J1198" s="72">
        <v>2</v>
      </c>
      <c r="K1198" s="72">
        <v>0</v>
      </c>
      <c r="L1198" s="72">
        <v>0</v>
      </c>
      <c r="M1198" s="72">
        <v>2</v>
      </c>
      <c r="N1198" s="109">
        <f t="shared" si="33"/>
        <v>0</v>
      </c>
    </row>
    <row r="1199" spans="10:14" ht="15">
      <c r="J1199" s="72">
        <v>1.4</v>
      </c>
      <c r="K1199" s="72">
        <v>0</v>
      </c>
      <c r="L1199" s="72">
        <v>0</v>
      </c>
      <c r="M1199" s="72">
        <v>1.4</v>
      </c>
      <c r="N1199" s="109">
        <f t="shared" si="33"/>
        <v>0</v>
      </c>
    </row>
    <row r="1200" spans="10:14" ht="15">
      <c r="J1200" s="72">
        <v>0.97</v>
      </c>
      <c r="K1200" s="72">
        <v>0</v>
      </c>
      <c r="L1200" s="72">
        <v>0</v>
      </c>
      <c r="M1200" s="72">
        <v>0.97</v>
      </c>
      <c r="N1200" s="109">
        <f t="shared" si="33"/>
        <v>0</v>
      </c>
    </row>
    <row r="1201" spans="10:14" ht="15">
      <c r="J1201" s="72">
        <v>1.5</v>
      </c>
      <c r="K1201" s="72">
        <v>0</v>
      </c>
      <c r="L1201" s="72">
        <v>0</v>
      </c>
      <c r="M1201" s="72">
        <v>1.5</v>
      </c>
      <c r="N1201" s="109">
        <f t="shared" si="33"/>
        <v>0</v>
      </c>
    </row>
    <row r="1202" spans="10:14" ht="15">
      <c r="J1202" s="72">
        <v>0.7</v>
      </c>
      <c r="K1202" s="72">
        <v>0</v>
      </c>
      <c r="L1202" s="72">
        <v>0</v>
      </c>
      <c r="M1202" s="72">
        <v>0.7</v>
      </c>
      <c r="N1202" s="109">
        <f t="shared" si="33"/>
        <v>0</v>
      </c>
    </row>
    <row r="1203" spans="10:14" ht="15">
      <c r="J1203" s="72">
        <v>0.6</v>
      </c>
      <c r="K1203" s="72">
        <v>0</v>
      </c>
      <c r="L1203" s="72">
        <v>0</v>
      </c>
      <c r="M1203" s="72">
        <v>0.6</v>
      </c>
      <c r="N1203" s="109">
        <f t="shared" si="33"/>
        <v>0</v>
      </c>
    </row>
    <row r="1204" spans="10:14" ht="15">
      <c r="J1204" s="72">
        <v>0.58</v>
      </c>
      <c r="K1204" s="72">
        <v>0</v>
      </c>
      <c r="L1204" s="72">
        <v>0</v>
      </c>
      <c r="M1204" s="72">
        <v>0.58</v>
      </c>
      <c r="N1204" s="109">
        <f t="shared" si="33"/>
        <v>0</v>
      </c>
    </row>
    <row r="1205" spans="10:14" ht="15">
      <c r="J1205" s="72">
        <v>0.8</v>
      </c>
      <c r="K1205" s="72">
        <v>0</v>
      </c>
      <c r="L1205" s="72">
        <v>0</v>
      </c>
      <c r="M1205" s="72">
        <v>0.8</v>
      </c>
      <c r="N1205" s="109">
        <f t="shared" si="33"/>
        <v>0</v>
      </c>
    </row>
    <row r="1206" spans="10:14" ht="15">
      <c r="J1206" s="72">
        <v>1.2</v>
      </c>
      <c r="K1206" s="72">
        <v>0</v>
      </c>
      <c r="L1206" s="72">
        <v>0</v>
      </c>
      <c r="M1206" s="72">
        <v>1.2</v>
      </c>
      <c r="N1206" s="109">
        <f t="shared" si="33"/>
        <v>0</v>
      </c>
    </row>
    <row r="1207" spans="10:14" ht="15">
      <c r="J1207" s="72">
        <v>0.7</v>
      </c>
      <c r="K1207" s="72">
        <v>0</v>
      </c>
      <c r="L1207" s="72">
        <v>0</v>
      </c>
      <c r="M1207" s="72">
        <v>0.7</v>
      </c>
      <c r="N1207" s="109">
        <f t="shared" si="33"/>
        <v>0</v>
      </c>
    </row>
    <row r="1208" spans="10:14" ht="15">
      <c r="J1208" s="72">
        <v>1.4</v>
      </c>
      <c r="K1208" s="72">
        <v>0</v>
      </c>
      <c r="L1208" s="72">
        <v>0</v>
      </c>
      <c r="M1208" s="72">
        <v>1.4</v>
      </c>
      <c r="N1208" s="109">
        <f t="shared" si="33"/>
        <v>0</v>
      </c>
    </row>
    <row r="1209" spans="10:14" ht="15">
      <c r="J1209" s="72">
        <v>0.2</v>
      </c>
      <c r="K1209" s="72">
        <v>0</v>
      </c>
      <c r="L1209" s="72">
        <v>0</v>
      </c>
      <c r="M1209" s="72">
        <v>0.2</v>
      </c>
      <c r="N1209" s="109">
        <f t="shared" si="33"/>
        <v>0</v>
      </c>
    </row>
    <row r="1210" spans="10:14" ht="15">
      <c r="J1210" s="72">
        <v>0.5</v>
      </c>
      <c r="K1210" s="72">
        <v>0</v>
      </c>
      <c r="L1210" s="72">
        <v>0</v>
      </c>
      <c r="M1210" s="72">
        <v>0.5</v>
      </c>
      <c r="N1210" s="109">
        <f t="shared" si="33"/>
        <v>0</v>
      </c>
    </row>
    <row r="1211" spans="10:14" ht="15">
      <c r="J1211" s="72">
        <v>1</v>
      </c>
      <c r="K1211" s="72">
        <v>0</v>
      </c>
      <c r="L1211" s="72">
        <v>0</v>
      </c>
      <c r="M1211" s="72">
        <v>1</v>
      </c>
      <c r="N1211" s="109">
        <f t="shared" si="33"/>
        <v>0</v>
      </c>
    </row>
    <row r="1212" spans="10:14" ht="15">
      <c r="J1212" s="72">
        <v>0.43</v>
      </c>
      <c r="K1212" s="72">
        <v>0</v>
      </c>
      <c r="L1212" s="72">
        <v>0</v>
      </c>
      <c r="M1212" s="72">
        <v>0.43</v>
      </c>
      <c r="N1212" s="109">
        <f t="shared" si="33"/>
        <v>0</v>
      </c>
    </row>
    <row r="1213" spans="10:14" ht="15">
      <c r="J1213" s="72">
        <v>1.2</v>
      </c>
      <c r="K1213" s="72">
        <v>0</v>
      </c>
      <c r="L1213" s="72">
        <v>0</v>
      </c>
      <c r="M1213" s="72">
        <v>1.2</v>
      </c>
      <c r="N1213" s="109">
        <f t="shared" si="33"/>
        <v>0</v>
      </c>
    </row>
    <row r="1214" spans="10:14" ht="15">
      <c r="J1214" s="72">
        <v>2</v>
      </c>
      <c r="K1214" s="72">
        <v>0</v>
      </c>
      <c r="L1214" s="72">
        <v>0</v>
      </c>
      <c r="M1214" s="72">
        <v>2</v>
      </c>
      <c r="N1214" s="109">
        <f t="shared" si="33"/>
        <v>0</v>
      </c>
    </row>
    <row r="1215" spans="10:14" ht="15">
      <c r="J1215" s="72">
        <v>1.15</v>
      </c>
      <c r="K1215" s="72">
        <v>0</v>
      </c>
      <c r="L1215" s="72">
        <v>0</v>
      </c>
      <c r="M1215" s="72">
        <v>1.15</v>
      </c>
      <c r="N1215" s="109">
        <f t="shared" si="33"/>
        <v>0</v>
      </c>
    </row>
    <row r="1216" spans="10:14" ht="15">
      <c r="J1216" s="72">
        <v>0.5</v>
      </c>
      <c r="K1216" s="72">
        <v>0</v>
      </c>
      <c r="L1216" s="72">
        <v>0</v>
      </c>
      <c r="M1216" s="72">
        <v>0.5</v>
      </c>
      <c r="N1216" s="109">
        <f t="shared" si="33"/>
        <v>0</v>
      </c>
    </row>
    <row r="1217" spans="10:14" ht="15">
      <c r="J1217" s="72">
        <v>0.87</v>
      </c>
      <c r="K1217" s="72">
        <v>0</v>
      </c>
      <c r="L1217" s="72">
        <v>0</v>
      </c>
      <c r="M1217" s="72">
        <v>0.87</v>
      </c>
      <c r="N1217" s="109">
        <f t="shared" si="33"/>
        <v>0</v>
      </c>
    </row>
    <row r="1218" spans="10:14" ht="15">
      <c r="J1218" s="72">
        <v>0.45</v>
      </c>
      <c r="K1218" s="72">
        <v>0</v>
      </c>
      <c r="L1218" s="72">
        <v>0</v>
      </c>
      <c r="M1218" s="72">
        <v>0.45</v>
      </c>
      <c r="N1218" s="109">
        <f t="shared" si="33"/>
        <v>0</v>
      </c>
    </row>
    <row r="1219" spans="10:14" ht="15">
      <c r="J1219" s="72">
        <v>1.83</v>
      </c>
      <c r="K1219" s="72">
        <v>0</v>
      </c>
      <c r="L1219" s="72">
        <v>0</v>
      </c>
      <c r="M1219" s="72">
        <v>1.83</v>
      </c>
      <c r="N1219" s="109">
        <f t="shared" si="33"/>
        <v>0</v>
      </c>
    </row>
    <row r="1220" spans="10:14" ht="15">
      <c r="J1220" s="72">
        <v>0.35</v>
      </c>
      <c r="K1220" s="72">
        <v>0</v>
      </c>
      <c r="L1220" s="72">
        <v>0</v>
      </c>
      <c r="M1220" s="72">
        <v>0.35</v>
      </c>
      <c r="N1220" s="109">
        <f t="shared" si="33"/>
        <v>0</v>
      </c>
    </row>
    <row r="1221" spans="10:14" ht="15">
      <c r="J1221" s="72">
        <v>0.38</v>
      </c>
      <c r="K1221" s="72">
        <v>0</v>
      </c>
      <c r="L1221" s="72">
        <v>0</v>
      </c>
      <c r="M1221" s="72">
        <v>0.38</v>
      </c>
      <c r="N1221" s="109">
        <f t="shared" si="33"/>
        <v>0</v>
      </c>
    </row>
    <row r="1222" spans="10:14" ht="15">
      <c r="J1222" s="72">
        <v>2</v>
      </c>
      <c r="K1222" s="72">
        <v>0</v>
      </c>
      <c r="L1222" s="72">
        <v>0</v>
      </c>
      <c r="M1222" s="72">
        <v>2</v>
      </c>
      <c r="N1222" s="109">
        <f t="shared" si="33"/>
        <v>0</v>
      </c>
    </row>
    <row r="1223" spans="10:14" ht="15">
      <c r="J1223" s="72">
        <v>0.78</v>
      </c>
      <c r="K1223" s="72">
        <v>0</v>
      </c>
      <c r="L1223" s="72">
        <v>0</v>
      </c>
      <c r="M1223" s="72">
        <v>0.78</v>
      </c>
      <c r="N1223" s="109">
        <f t="shared" si="33"/>
        <v>0</v>
      </c>
    </row>
    <row r="1224" spans="10:14" ht="15">
      <c r="J1224" s="72">
        <v>0.98</v>
      </c>
      <c r="K1224" s="72">
        <v>0</v>
      </c>
      <c r="L1224" s="72">
        <v>0</v>
      </c>
      <c r="M1224" s="72">
        <v>0.98</v>
      </c>
      <c r="N1224" s="109">
        <f t="shared" si="33"/>
        <v>0</v>
      </c>
    </row>
    <row r="1225" spans="10:14" ht="15">
      <c r="J1225" s="72">
        <v>0.5</v>
      </c>
      <c r="K1225" s="72">
        <v>0</v>
      </c>
      <c r="L1225" s="72">
        <v>0</v>
      </c>
      <c r="M1225" s="72">
        <v>0.5</v>
      </c>
      <c r="N1225" s="109">
        <f t="shared" si="33"/>
        <v>0</v>
      </c>
    </row>
    <row r="1226" spans="10:14" ht="15">
      <c r="J1226" s="72">
        <v>0.36</v>
      </c>
      <c r="K1226" s="72">
        <v>0</v>
      </c>
      <c r="L1226" s="72">
        <v>0</v>
      </c>
      <c r="M1226" s="72">
        <v>0.36</v>
      </c>
      <c r="N1226" s="109">
        <f t="shared" si="33"/>
        <v>0</v>
      </c>
    </row>
    <row r="1227" spans="10:14" ht="15">
      <c r="J1227" s="72">
        <v>0.41</v>
      </c>
      <c r="K1227" s="72">
        <v>0</v>
      </c>
      <c r="L1227" s="72">
        <v>0</v>
      </c>
      <c r="M1227" s="72">
        <v>0.41</v>
      </c>
      <c r="N1227" s="109">
        <f t="shared" si="33"/>
        <v>0</v>
      </c>
    </row>
    <row r="1228" spans="10:14" ht="15">
      <c r="J1228" s="72">
        <v>0.34</v>
      </c>
      <c r="K1228" s="72">
        <v>0</v>
      </c>
      <c r="L1228" s="72">
        <v>0</v>
      </c>
      <c r="M1228" s="72">
        <v>0.34</v>
      </c>
      <c r="N1228" s="109">
        <f t="shared" si="33"/>
        <v>0</v>
      </c>
    </row>
    <row r="1229" spans="10:14" ht="15">
      <c r="J1229" s="72">
        <v>0.91</v>
      </c>
      <c r="K1229" s="72">
        <v>0</v>
      </c>
      <c r="L1229" s="72">
        <v>0</v>
      </c>
      <c r="M1229" s="72">
        <v>0.91</v>
      </c>
      <c r="N1229" s="109">
        <f t="shared" si="33"/>
        <v>0</v>
      </c>
    </row>
    <row r="1230" spans="10:14" ht="15">
      <c r="J1230" s="72">
        <v>0.5</v>
      </c>
      <c r="K1230" s="72">
        <v>0</v>
      </c>
      <c r="L1230" s="72">
        <v>0</v>
      </c>
      <c r="M1230" s="72">
        <v>0.5</v>
      </c>
      <c r="N1230" s="109">
        <f t="shared" si="33"/>
        <v>0</v>
      </c>
    </row>
    <row r="1231" spans="10:14" ht="15">
      <c r="J1231" s="72">
        <v>0.34</v>
      </c>
      <c r="K1231" s="72">
        <v>0</v>
      </c>
      <c r="L1231" s="72">
        <v>0</v>
      </c>
      <c r="M1231" s="72">
        <v>0.34</v>
      </c>
      <c r="N1231" s="109">
        <f t="shared" si="33"/>
        <v>0</v>
      </c>
    </row>
    <row r="1232" spans="10:14" ht="15">
      <c r="J1232" s="72">
        <v>0.52</v>
      </c>
      <c r="K1232" s="72">
        <v>0</v>
      </c>
      <c r="L1232" s="72">
        <v>0</v>
      </c>
      <c r="M1232" s="72">
        <v>0.52</v>
      </c>
      <c r="N1232" s="109">
        <f t="shared" si="33"/>
        <v>0</v>
      </c>
    </row>
    <row r="1233" spans="10:14" ht="15">
      <c r="J1233" s="72">
        <v>0.3</v>
      </c>
      <c r="K1233" s="72">
        <v>0</v>
      </c>
      <c r="L1233" s="72">
        <v>0</v>
      </c>
      <c r="M1233" s="72">
        <v>0.3</v>
      </c>
      <c r="N1233" s="109">
        <f t="shared" si="33"/>
        <v>0</v>
      </c>
    </row>
    <row r="1234" spans="10:14" ht="15">
      <c r="J1234" s="72">
        <v>0.88</v>
      </c>
      <c r="K1234" s="72">
        <v>0</v>
      </c>
      <c r="L1234" s="72">
        <v>0</v>
      </c>
      <c r="M1234" s="72">
        <v>0.88</v>
      </c>
      <c r="N1234" s="109">
        <f t="shared" si="33"/>
        <v>0</v>
      </c>
    </row>
    <row r="1235" spans="10:14" ht="15">
      <c r="J1235" s="72">
        <v>0.82</v>
      </c>
      <c r="K1235" s="72">
        <v>0</v>
      </c>
      <c r="L1235" s="72">
        <v>0</v>
      </c>
      <c r="M1235" s="72">
        <v>0.82</v>
      </c>
      <c r="N1235" s="109">
        <f t="shared" si="33"/>
        <v>0</v>
      </c>
    </row>
    <row r="1236" spans="10:14" ht="15">
      <c r="J1236" s="72">
        <v>0.3</v>
      </c>
      <c r="K1236" s="72">
        <v>0</v>
      </c>
      <c r="L1236" s="72">
        <v>0.3</v>
      </c>
      <c r="M1236" s="72">
        <v>0</v>
      </c>
      <c r="N1236" s="109">
        <f t="shared" si="33"/>
        <v>0.3</v>
      </c>
    </row>
    <row r="1237" spans="10:14" ht="15">
      <c r="J1237" s="72">
        <v>0.33</v>
      </c>
      <c r="K1237" s="72">
        <v>0</v>
      </c>
      <c r="L1237" s="72">
        <v>0</v>
      </c>
      <c r="M1237" s="72">
        <v>0.33</v>
      </c>
      <c r="N1237" s="109">
        <f t="shared" si="33"/>
        <v>0</v>
      </c>
    </row>
    <row r="1238" spans="10:14" ht="15">
      <c r="J1238" s="72">
        <v>0.75</v>
      </c>
      <c r="K1238" s="72">
        <v>0</v>
      </c>
      <c r="L1238" s="72">
        <v>0.45</v>
      </c>
      <c r="M1238" s="72">
        <v>0.3</v>
      </c>
      <c r="N1238" s="109">
        <f t="shared" si="33"/>
        <v>0.45</v>
      </c>
    </row>
    <row r="1239" spans="10:14" ht="15">
      <c r="J1239" s="72">
        <v>0.59</v>
      </c>
      <c r="K1239" s="72">
        <v>0</v>
      </c>
      <c r="L1239" s="72">
        <v>0</v>
      </c>
      <c r="M1239" s="72">
        <v>0.59</v>
      </c>
      <c r="N1239" s="109">
        <f t="shared" si="33"/>
        <v>0</v>
      </c>
    </row>
    <row r="1240" spans="10:14" ht="15">
      <c r="J1240" s="72">
        <v>1.54</v>
      </c>
      <c r="K1240" s="72">
        <v>0</v>
      </c>
      <c r="L1240" s="72">
        <v>0</v>
      </c>
      <c r="M1240" s="72">
        <v>1.54</v>
      </c>
      <c r="N1240" s="109">
        <f t="shared" si="33"/>
        <v>0</v>
      </c>
    </row>
    <row r="1241" spans="10:14" ht="15">
      <c r="J1241" s="72">
        <v>0.87</v>
      </c>
      <c r="K1241" s="72">
        <v>0</v>
      </c>
      <c r="L1241" s="72">
        <v>0</v>
      </c>
      <c r="M1241" s="72">
        <v>0.87</v>
      </c>
      <c r="N1241" s="109">
        <f t="shared" si="33"/>
        <v>0</v>
      </c>
    </row>
    <row r="1242" spans="10:14" ht="15">
      <c r="J1242" s="72">
        <v>0.38</v>
      </c>
      <c r="K1242" s="72">
        <v>0</v>
      </c>
      <c r="L1242" s="72">
        <v>0</v>
      </c>
      <c r="M1242" s="72">
        <v>0.38</v>
      </c>
      <c r="N1242" s="109">
        <f t="shared" si="33"/>
        <v>0</v>
      </c>
    </row>
    <row r="1243" spans="10:14" ht="15">
      <c r="J1243" s="72">
        <v>1.37</v>
      </c>
      <c r="K1243" s="72">
        <v>0</v>
      </c>
      <c r="L1243" s="72">
        <v>0</v>
      </c>
      <c r="M1243" s="72">
        <v>1.37</v>
      </c>
      <c r="N1243" s="109">
        <f t="shared" si="33"/>
        <v>0</v>
      </c>
    </row>
    <row r="1244" spans="10:14" ht="15">
      <c r="J1244" s="72">
        <v>0.5</v>
      </c>
      <c r="K1244" s="72">
        <v>0</v>
      </c>
      <c r="L1244" s="72">
        <v>0</v>
      </c>
      <c r="M1244" s="72">
        <v>0.5</v>
      </c>
      <c r="N1244" s="109">
        <f t="shared" si="33"/>
        <v>0</v>
      </c>
    </row>
    <row r="1245" spans="10:14" ht="15">
      <c r="J1245" s="72">
        <v>1</v>
      </c>
      <c r="K1245" s="72">
        <v>0</v>
      </c>
      <c r="L1245" s="72">
        <v>0</v>
      </c>
      <c r="M1245" s="72">
        <v>1</v>
      </c>
      <c r="N1245" s="109">
        <f t="shared" si="33"/>
        <v>0</v>
      </c>
    </row>
    <row r="1246" spans="10:14" ht="15">
      <c r="J1246" s="72">
        <v>2.34</v>
      </c>
      <c r="K1246" s="72">
        <v>0</v>
      </c>
      <c r="L1246" s="72">
        <v>0</v>
      </c>
      <c r="M1246" s="72">
        <v>2.34</v>
      </c>
      <c r="N1246" s="109">
        <f t="shared" si="33"/>
        <v>0</v>
      </c>
    </row>
    <row r="1247" spans="10:14" ht="15">
      <c r="J1247" s="72">
        <v>1.02</v>
      </c>
      <c r="K1247" s="72">
        <v>0</v>
      </c>
      <c r="L1247" s="72">
        <v>0</v>
      </c>
      <c r="M1247" s="72">
        <v>1.02</v>
      </c>
      <c r="N1247" s="109">
        <f aca="true" t="shared" si="34" ref="N1247:N1310">J1247-M1247</f>
        <v>0</v>
      </c>
    </row>
    <row r="1248" spans="10:14" ht="15">
      <c r="J1248" s="72">
        <v>0.4</v>
      </c>
      <c r="K1248" s="72">
        <v>0</v>
      </c>
      <c r="L1248" s="72">
        <v>0</v>
      </c>
      <c r="M1248" s="72">
        <v>0.4</v>
      </c>
      <c r="N1248" s="109">
        <f t="shared" si="34"/>
        <v>0</v>
      </c>
    </row>
    <row r="1249" spans="10:14" ht="15">
      <c r="J1249" s="72">
        <v>0.62</v>
      </c>
      <c r="K1249" s="72">
        <v>0</v>
      </c>
      <c r="L1249" s="72">
        <v>0</v>
      </c>
      <c r="M1249" s="72">
        <v>0.62</v>
      </c>
      <c r="N1249" s="109">
        <f t="shared" si="34"/>
        <v>0</v>
      </c>
    </row>
    <row r="1250" spans="10:14" ht="15">
      <c r="J1250" s="72">
        <v>0.46</v>
      </c>
      <c r="K1250" s="72">
        <v>0</v>
      </c>
      <c r="L1250" s="72">
        <v>0</v>
      </c>
      <c r="M1250" s="72">
        <v>0.46</v>
      </c>
      <c r="N1250" s="109">
        <f t="shared" si="34"/>
        <v>0</v>
      </c>
    </row>
    <row r="1251" spans="10:14" ht="15">
      <c r="J1251" s="72">
        <v>1.2</v>
      </c>
      <c r="K1251" s="72">
        <v>0</v>
      </c>
      <c r="L1251" s="72">
        <v>0</v>
      </c>
      <c r="M1251" s="72">
        <v>1.2</v>
      </c>
      <c r="N1251" s="109">
        <f t="shared" si="34"/>
        <v>0</v>
      </c>
    </row>
    <row r="1252" spans="10:14" ht="15">
      <c r="J1252" s="72">
        <v>0.42</v>
      </c>
      <c r="K1252" s="72">
        <v>0</v>
      </c>
      <c r="L1252" s="72">
        <v>0</v>
      </c>
      <c r="M1252" s="72">
        <v>0.42</v>
      </c>
      <c r="N1252" s="109">
        <f t="shared" si="34"/>
        <v>0</v>
      </c>
    </row>
    <row r="1253" spans="10:14" ht="15">
      <c r="J1253" s="72">
        <v>0.23</v>
      </c>
      <c r="K1253" s="72">
        <v>0</v>
      </c>
      <c r="L1253" s="72">
        <v>0</v>
      </c>
      <c r="M1253" s="72">
        <v>0.23</v>
      </c>
      <c r="N1253" s="109">
        <f t="shared" si="34"/>
        <v>0</v>
      </c>
    </row>
    <row r="1254" spans="10:14" ht="15">
      <c r="J1254" s="72">
        <v>0.49</v>
      </c>
      <c r="K1254" s="72">
        <v>0</v>
      </c>
      <c r="L1254" s="72">
        <v>0</v>
      </c>
      <c r="M1254" s="72">
        <v>0.49</v>
      </c>
      <c r="N1254" s="109">
        <f t="shared" si="34"/>
        <v>0</v>
      </c>
    </row>
    <row r="1255" spans="10:14" ht="15">
      <c r="J1255" s="72">
        <v>1</v>
      </c>
      <c r="K1255" s="72">
        <v>0</v>
      </c>
      <c r="L1255" s="72">
        <v>1</v>
      </c>
      <c r="M1255" s="72">
        <v>0</v>
      </c>
      <c r="N1255" s="109">
        <f t="shared" si="34"/>
        <v>1</v>
      </c>
    </row>
    <row r="1256" spans="10:14" ht="15">
      <c r="J1256" s="72">
        <v>1.17</v>
      </c>
      <c r="K1256" s="72">
        <v>0</v>
      </c>
      <c r="L1256" s="72">
        <v>0</v>
      </c>
      <c r="M1256" s="72">
        <v>1.17</v>
      </c>
      <c r="N1256" s="109">
        <f t="shared" si="34"/>
        <v>0</v>
      </c>
    </row>
    <row r="1257" spans="10:14" ht="15">
      <c r="J1257" s="72">
        <v>0.55</v>
      </c>
      <c r="K1257" s="72">
        <v>0</v>
      </c>
      <c r="L1257" s="72">
        <v>0</v>
      </c>
      <c r="M1257" s="72">
        <v>0.55</v>
      </c>
      <c r="N1257" s="109">
        <f t="shared" si="34"/>
        <v>0</v>
      </c>
    </row>
    <row r="1258" spans="10:14" ht="15">
      <c r="J1258" s="72">
        <v>0.54</v>
      </c>
      <c r="K1258" s="72">
        <v>0</v>
      </c>
      <c r="L1258" s="72">
        <v>0</v>
      </c>
      <c r="M1258" s="72">
        <v>0.55</v>
      </c>
      <c r="N1258" s="109">
        <f t="shared" si="34"/>
        <v>-0.010000000000000009</v>
      </c>
    </row>
    <row r="1259" spans="2:14" ht="15">
      <c r="B1259" s="22">
        <f aca="true" t="shared" si="35" ref="B1259:B1275">C1259+D1259+E1259+F1259</f>
        <v>0.999</v>
      </c>
      <c r="C1259" s="22"/>
      <c r="D1259" s="22"/>
      <c r="E1259" s="22">
        <v>0.999</v>
      </c>
      <c r="F1259" s="109">
        <f>B1259-E1259</f>
        <v>0</v>
      </c>
      <c r="J1259" s="72">
        <v>2.27</v>
      </c>
      <c r="K1259" s="72">
        <v>0</v>
      </c>
      <c r="L1259" s="72">
        <v>1.22</v>
      </c>
      <c r="M1259" s="72">
        <v>1.05</v>
      </c>
      <c r="N1259" s="109">
        <f t="shared" si="34"/>
        <v>1.22</v>
      </c>
    </row>
    <row r="1260" spans="2:14" ht="15">
      <c r="B1260" s="22">
        <f t="shared" si="35"/>
        <v>1.2</v>
      </c>
      <c r="C1260" s="22"/>
      <c r="D1260" s="22"/>
      <c r="E1260" s="22">
        <v>1.2</v>
      </c>
      <c r="F1260" s="109">
        <f aca="true" t="shared" si="36" ref="F1260:F1323">B1260-E1260</f>
        <v>0</v>
      </c>
      <c r="J1260" s="72">
        <v>2.12</v>
      </c>
      <c r="K1260" s="72">
        <v>0</v>
      </c>
      <c r="L1260" s="72">
        <v>0</v>
      </c>
      <c r="M1260" s="72">
        <v>2.12</v>
      </c>
      <c r="N1260" s="109">
        <f t="shared" si="34"/>
        <v>0</v>
      </c>
    </row>
    <row r="1261" spans="2:14" ht="15">
      <c r="B1261" s="22">
        <f t="shared" si="35"/>
        <v>1.536</v>
      </c>
      <c r="C1261" s="22"/>
      <c r="D1261" s="22"/>
      <c r="E1261" s="22">
        <v>1.536</v>
      </c>
      <c r="F1261" s="109">
        <f t="shared" si="36"/>
        <v>0</v>
      </c>
      <c r="J1261" s="72">
        <v>3.23</v>
      </c>
      <c r="K1261" s="72">
        <v>0</v>
      </c>
      <c r="L1261" s="72">
        <v>0</v>
      </c>
      <c r="M1261" s="72">
        <v>3.23</v>
      </c>
      <c r="N1261" s="109">
        <f t="shared" si="34"/>
        <v>0</v>
      </c>
    </row>
    <row r="1262" spans="2:14" ht="15">
      <c r="B1262" s="22">
        <f t="shared" si="35"/>
        <v>2.16</v>
      </c>
      <c r="C1262" s="22"/>
      <c r="D1262" s="22"/>
      <c r="E1262" s="22">
        <v>2.16</v>
      </c>
      <c r="F1262" s="109">
        <f t="shared" si="36"/>
        <v>0</v>
      </c>
      <c r="J1262" s="72">
        <v>0.51</v>
      </c>
      <c r="K1262" s="72">
        <v>0</v>
      </c>
      <c r="L1262" s="72">
        <v>0</v>
      </c>
      <c r="M1262" s="72">
        <v>0.51</v>
      </c>
      <c r="N1262" s="109">
        <f t="shared" si="34"/>
        <v>0</v>
      </c>
    </row>
    <row r="1263" spans="2:14" ht="15">
      <c r="B1263" s="22">
        <f t="shared" si="35"/>
        <v>1.6</v>
      </c>
      <c r="C1263" s="22"/>
      <c r="D1263" s="22"/>
      <c r="E1263" s="22">
        <v>1.6</v>
      </c>
      <c r="F1263" s="109">
        <f t="shared" si="36"/>
        <v>0</v>
      </c>
      <c r="J1263" s="72">
        <v>1.5</v>
      </c>
      <c r="K1263" s="72">
        <v>0</v>
      </c>
      <c r="L1263" s="72">
        <v>0</v>
      </c>
      <c r="M1263" s="72">
        <v>1.5</v>
      </c>
      <c r="N1263" s="109">
        <f t="shared" si="34"/>
        <v>0</v>
      </c>
    </row>
    <row r="1264" spans="2:14" ht="15">
      <c r="B1264" s="22">
        <f t="shared" si="35"/>
        <v>1.01</v>
      </c>
      <c r="C1264" s="22"/>
      <c r="D1264" s="22"/>
      <c r="E1264" s="22">
        <v>1.01</v>
      </c>
      <c r="F1264" s="109">
        <f t="shared" si="36"/>
        <v>0</v>
      </c>
      <c r="J1264" s="72">
        <v>1.7</v>
      </c>
      <c r="K1264" s="72">
        <v>0</v>
      </c>
      <c r="L1264" s="72">
        <v>0</v>
      </c>
      <c r="M1264" s="72">
        <v>1.7</v>
      </c>
      <c r="N1264" s="109">
        <f t="shared" si="34"/>
        <v>0</v>
      </c>
    </row>
    <row r="1265" spans="2:14" ht="15">
      <c r="B1265" s="22">
        <f t="shared" si="35"/>
        <v>1.029</v>
      </c>
      <c r="C1265" s="22"/>
      <c r="D1265" s="22"/>
      <c r="E1265" s="22">
        <v>1.029</v>
      </c>
      <c r="F1265" s="109">
        <f t="shared" si="36"/>
        <v>0</v>
      </c>
      <c r="J1265" s="72">
        <v>0.8</v>
      </c>
      <c r="K1265" s="72">
        <v>0</v>
      </c>
      <c r="L1265" s="72">
        <v>0</v>
      </c>
      <c r="M1265" s="72">
        <v>0.8</v>
      </c>
      <c r="N1265" s="109">
        <f t="shared" si="34"/>
        <v>0</v>
      </c>
    </row>
    <row r="1266" spans="2:14" ht="15">
      <c r="B1266" s="22">
        <f t="shared" si="35"/>
        <v>0.66</v>
      </c>
      <c r="C1266" s="22"/>
      <c r="D1266" s="22"/>
      <c r="E1266" s="22">
        <v>0.66</v>
      </c>
      <c r="F1266" s="109">
        <f t="shared" si="36"/>
        <v>0</v>
      </c>
      <c r="J1266" s="72">
        <v>0.8</v>
      </c>
      <c r="K1266" s="72">
        <v>0</v>
      </c>
      <c r="L1266" s="72">
        <v>0</v>
      </c>
      <c r="M1266" s="72">
        <v>0.8</v>
      </c>
      <c r="N1266" s="109">
        <f t="shared" si="34"/>
        <v>0</v>
      </c>
    </row>
    <row r="1267" spans="2:14" ht="15">
      <c r="B1267" s="22">
        <f t="shared" si="35"/>
        <v>0.53</v>
      </c>
      <c r="C1267" s="22"/>
      <c r="D1267" s="22"/>
      <c r="E1267" s="22">
        <v>0.53</v>
      </c>
      <c r="F1267" s="109">
        <f t="shared" si="36"/>
        <v>0</v>
      </c>
      <c r="J1267" s="72">
        <v>1</v>
      </c>
      <c r="K1267" s="72">
        <v>0</v>
      </c>
      <c r="L1267" s="72">
        <v>0</v>
      </c>
      <c r="M1267" s="72">
        <v>1</v>
      </c>
      <c r="N1267" s="109">
        <f t="shared" si="34"/>
        <v>0</v>
      </c>
    </row>
    <row r="1268" spans="2:14" ht="15">
      <c r="B1268" s="22">
        <f t="shared" si="35"/>
        <v>0.829</v>
      </c>
      <c r="C1268" s="22"/>
      <c r="D1268" s="22"/>
      <c r="E1268" s="22">
        <v>0.829</v>
      </c>
      <c r="F1268" s="109">
        <f t="shared" si="36"/>
        <v>0</v>
      </c>
      <c r="J1268" s="72">
        <v>1.59</v>
      </c>
      <c r="K1268" s="72">
        <v>0</v>
      </c>
      <c r="L1268" s="72">
        <v>0</v>
      </c>
      <c r="M1268" s="72">
        <v>1.59</v>
      </c>
      <c r="N1268" s="109">
        <f t="shared" si="34"/>
        <v>0</v>
      </c>
    </row>
    <row r="1269" spans="2:14" ht="15">
      <c r="B1269" s="22">
        <f t="shared" si="35"/>
        <v>0.69</v>
      </c>
      <c r="C1269" s="22"/>
      <c r="D1269" s="22"/>
      <c r="E1269" s="22">
        <v>0.69</v>
      </c>
      <c r="F1269" s="109">
        <f t="shared" si="36"/>
        <v>0</v>
      </c>
      <c r="J1269" s="72">
        <v>1</v>
      </c>
      <c r="K1269" s="72">
        <v>0</v>
      </c>
      <c r="L1269" s="72">
        <v>0</v>
      </c>
      <c r="M1269" s="72">
        <v>1</v>
      </c>
      <c r="N1269" s="109">
        <f t="shared" si="34"/>
        <v>0</v>
      </c>
    </row>
    <row r="1270" spans="2:14" ht="15">
      <c r="B1270" s="22">
        <f t="shared" si="35"/>
        <v>2.525</v>
      </c>
      <c r="C1270" s="22"/>
      <c r="D1270" s="22"/>
      <c r="E1270" s="22">
        <v>2.525</v>
      </c>
      <c r="F1270" s="109">
        <f t="shared" si="36"/>
        <v>0</v>
      </c>
      <c r="J1270" s="72">
        <v>0.8</v>
      </c>
      <c r="K1270" s="72">
        <v>0</v>
      </c>
      <c r="L1270" s="72">
        <v>0</v>
      </c>
      <c r="M1270" s="72">
        <v>0.8</v>
      </c>
      <c r="N1270" s="109">
        <f t="shared" si="34"/>
        <v>0</v>
      </c>
    </row>
    <row r="1271" spans="2:14" ht="15">
      <c r="B1271" s="22">
        <f t="shared" si="35"/>
        <v>1.64</v>
      </c>
      <c r="C1271" s="22"/>
      <c r="D1271" s="22"/>
      <c r="E1271" s="22">
        <v>1.64</v>
      </c>
      <c r="F1271" s="109">
        <f t="shared" si="36"/>
        <v>0</v>
      </c>
      <c r="J1271" s="72">
        <v>0.7</v>
      </c>
      <c r="K1271" s="72">
        <v>0</v>
      </c>
      <c r="L1271" s="72">
        <v>0</v>
      </c>
      <c r="M1271" s="72">
        <v>0.7</v>
      </c>
      <c r="N1271" s="109">
        <f t="shared" si="34"/>
        <v>0</v>
      </c>
    </row>
    <row r="1272" spans="2:14" ht="15">
      <c r="B1272" s="22">
        <f t="shared" si="35"/>
        <v>1.225</v>
      </c>
      <c r="C1272" s="22"/>
      <c r="D1272" s="22"/>
      <c r="E1272" s="22">
        <v>1.225</v>
      </c>
      <c r="F1272" s="109">
        <f t="shared" si="36"/>
        <v>0</v>
      </c>
      <c r="J1272" s="72">
        <v>0.7</v>
      </c>
      <c r="K1272" s="72">
        <v>0</v>
      </c>
      <c r="L1272" s="72">
        <v>0</v>
      </c>
      <c r="M1272" s="72">
        <v>0.7</v>
      </c>
      <c r="N1272" s="109">
        <f t="shared" si="34"/>
        <v>0</v>
      </c>
    </row>
    <row r="1273" spans="2:14" ht="15">
      <c r="B1273" s="22">
        <f t="shared" si="35"/>
        <v>0.96</v>
      </c>
      <c r="C1273" s="22"/>
      <c r="D1273" s="22"/>
      <c r="E1273" s="22">
        <v>0.96</v>
      </c>
      <c r="F1273" s="109">
        <f t="shared" si="36"/>
        <v>0</v>
      </c>
      <c r="J1273" s="72">
        <v>2.63</v>
      </c>
      <c r="K1273" s="72">
        <v>0</v>
      </c>
      <c r="L1273" s="72">
        <v>0</v>
      </c>
      <c r="M1273" s="72">
        <v>2.63</v>
      </c>
      <c r="N1273" s="109">
        <f t="shared" si="34"/>
        <v>0</v>
      </c>
    </row>
    <row r="1274" spans="2:14" ht="15">
      <c r="B1274" s="22">
        <f t="shared" si="35"/>
        <v>2.557</v>
      </c>
      <c r="C1274" s="22"/>
      <c r="D1274" s="22"/>
      <c r="E1274" s="22">
        <v>2.557</v>
      </c>
      <c r="F1274" s="109">
        <f t="shared" si="36"/>
        <v>0</v>
      </c>
      <c r="J1274" s="72">
        <v>0.9</v>
      </c>
      <c r="K1274" s="72">
        <v>0</v>
      </c>
      <c r="L1274" s="72">
        <v>0</v>
      </c>
      <c r="M1274" s="72">
        <v>0.9</v>
      </c>
      <c r="N1274" s="109">
        <f t="shared" si="34"/>
        <v>0</v>
      </c>
    </row>
    <row r="1275" spans="2:14" ht="15">
      <c r="B1275" s="22">
        <f t="shared" si="35"/>
        <v>0.785</v>
      </c>
      <c r="C1275" s="22"/>
      <c r="D1275" s="22"/>
      <c r="E1275" s="22">
        <v>0.785</v>
      </c>
      <c r="F1275" s="109">
        <f t="shared" si="36"/>
        <v>0</v>
      </c>
      <c r="J1275" s="72">
        <v>0.8</v>
      </c>
      <c r="K1275" s="72">
        <v>0</v>
      </c>
      <c r="L1275" s="72">
        <v>0</v>
      </c>
      <c r="M1275" s="72">
        <v>0.8</v>
      </c>
      <c r="N1275" s="109">
        <f t="shared" si="34"/>
        <v>0</v>
      </c>
    </row>
    <row r="1276" spans="2:14" ht="15">
      <c r="B1276" s="22">
        <v>0.215</v>
      </c>
      <c r="C1276" s="22"/>
      <c r="D1276" s="22"/>
      <c r="E1276" s="22">
        <v>0.215</v>
      </c>
      <c r="F1276" s="109">
        <f t="shared" si="36"/>
        <v>0</v>
      </c>
      <c r="J1276" s="72">
        <v>1</v>
      </c>
      <c r="K1276" s="72">
        <v>0</v>
      </c>
      <c r="L1276" s="72">
        <v>0</v>
      </c>
      <c r="M1276" s="72">
        <v>1</v>
      </c>
      <c r="N1276" s="109">
        <f t="shared" si="34"/>
        <v>0</v>
      </c>
    </row>
    <row r="1277" spans="2:14" ht="15">
      <c r="B1277" s="22">
        <v>0.476</v>
      </c>
      <c r="C1277" s="22"/>
      <c r="D1277" s="22">
        <v>0.23</v>
      </c>
      <c r="E1277" s="22">
        <v>0.246</v>
      </c>
      <c r="F1277" s="109">
        <f t="shared" si="36"/>
        <v>0.22999999999999998</v>
      </c>
      <c r="J1277" s="108">
        <v>1.11</v>
      </c>
      <c r="K1277" s="108">
        <v>0</v>
      </c>
      <c r="L1277" s="108">
        <v>0</v>
      </c>
      <c r="M1277" s="108">
        <v>1.11</v>
      </c>
      <c r="N1277" s="109">
        <f t="shared" si="34"/>
        <v>0</v>
      </c>
    </row>
    <row r="1278" spans="2:14" ht="15">
      <c r="B1278" s="22">
        <v>0.3</v>
      </c>
      <c r="C1278" s="22"/>
      <c r="D1278" s="22"/>
      <c r="E1278" s="22">
        <v>0.3</v>
      </c>
      <c r="F1278" s="109">
        <f t="shared" si="36"/>
        <v>0</v>
      </c>
      <c r="J1278" s="108">
        <v>3</v>
      </c>
      <c r="K1278" s="108">
        <v>0</v>
      </c>
      <c r="L1278" s="108">
        <v>0</v>
      </c>
      <c r="M1278" s="108">
        <v>3</v>
      </c>
      <c r="N1278" s="109">
        <f t="shared" si="34"/>
        <v>0</v>
      </c>
    </row>
    <row r="1279" spans="2:14" ht="15">
      <c r="B1279" s="22">
        <v>1.14</v>
      </c>
      <c r="C1279" s="22"/>
      <c r="D1279" s="22">
        <v>1.14</v>
      </c>
      <c r="E1279" s="22"/>
      <c r="F1279" s="109">
        <f t="shared" si="36"/>
        <v>1.14</v>
      </c>
      <c r="J1279" s="108">
        <v>2</v>
      </c>
      <c r="K1279" s="108">
        <v>0</v>
      </c>
      <c r="L1279" s="108">
        <v>0</v>
      </c>
      <c r="M1279" s="108">
        <v>2</v>
      </c>
      <c r="N1279" s="109">
        <f t="shared" si="34"/>
        <v>0</v>
      </c>
    </row>
    <row r="1280" spans="2:14" ht="15">
      <c r="B1280" s="22">
        <v>0.3</v>
      </c>
      <c r="C1280" s="22"/>
      <c r="D1280" s="22"/>
      <c r="E1280" s="22">
        <v>0.3</v>
      </c>
      <c r="F1280" s="109">
        <f t="shared" si="36"/>
        <v>0</v>
      </c>
      <c r="J1280" s="108">
        <v>1</v>
      </c>
      <c r="K1280" s="108">
        <v>0</v>
      </c>
      <c r="L1280" s="108">
        <v>0</v>
      </c>
      <c r="M1280" s="108">
        <v>1</v>
      </c>
      <c r="N1280" s="109">
        <f t="shared" si="34"/>
        <v>0</v>
      </c>
    </row>
    <row r="1281" spans="2:14" ht="15">
      <c r="B1281" s="28">
        <v>1.57</v>
      </c>
      <c r="C1281" s="28">
        <v>1.57</v>
      </c>
      <c r="D1281" s="23"/>
      <c r="E1281" s="23"/>
      <c r="F1281" s="109">
        <f t="shared" si="36"/>
        <v>1.57</v>
      </c>
      <c r="J1281" s="108">
        <v>1</v>
      </c>
      <c r="K1281" s="108">
        <v>0</v>
      </c>
      <c r="L1281" s="108">
        <v>0</v>
      </c>
      <c r="M1281" s="108">
        <v>1</v>
      </c>
      <c r="N1281" s="109">
        <f t="shared" si="34"/>
        <v>0</v>
      </c>
    </row>
    <row r="1282" spans="2:14" ht="15">
      <c r="B1282" s="24">
        <v>6.302</v>
      </c>
      <c r="C1282" s="23"/>
      <c r="D1282" s="24">
        <v>6.302</v>
      </c>
      <c r="E1282" s="23"/>
      <c r="F1282" s="109">
        <f t="shared" si="36"/>
        <v>6.302</v>
      </c>
      <c r="J1282" s="108">
        <v>0.9</v>
      </c>
      <c r="K1282" s="108">
        <v>0</v>
      </c>
      <c r="L1282" s="108">
        <v>0</v>
      </c>
      <c r="M1282" s="108">
        <v>0.9</v>
      </c>
      <c r="N1282" s="109">
        <f t="shared" si="34"/>
        <v>0</v>
      </c>
    </row>
    <row r="1283" spans="2:14" ht="15">
      <c r="B1283" s="24">
        <v>0.9</v>
      </c>
      <c r="C1283" s="23"/>
      <c r="D1283" s="24">
        <v>0.9</v>
      </c>
      <c r="E1283" s="23"/>
      <c r="F1283" s="109">
        <f t="shared" si="36"/>
        <v>0.9</v>
      </c>
      <c r="J1283" s="108">
        <v>1.6</v>
      </c>
      <c r="K1283" s="108">
        <v>0</v>
      </c>
      <c r="L1283" s="108">
        <v>0</v>
      </c>
      <c r="M1283" s="108">
        <v>1.6</v>
      </c>
      <c r="N1283" s="109">
        <f t="shared" si="34"/>
        <v>0</v>
      </c>
    </row>
    <row r="1284" spans="2:14" ht="15">
      <c r="B1284" s="25">
        <v>0.955</v>
      </c>
      <c r="C1284" s="23"/>
      <c r="D1284" s="25">
        <v>0.955</v>
      </c>
      <c r="E1284" s="23"/>
      <c r="F1284" s="109">
        <f t="shared" si="36"/>
        <v>0.955</v>
      </c>
      <c r="J1284" s="108">
        <v>2.7</v>
      </c>
      <c r="K1284" s="108">
        <v>0</v>
      </c>
      <c r="L1284" s="108">
        <v>0</v>
      </c>
      <c r="M1284" s="108">
        <v>2.7</v>
      </c>
      <c r="N1284" s="109">
        <f t="shared" si="34"/>
        <v>0</v>
      </c>
    </row>
    <row r="1285" spans="2:14" ht="15">
      <c r="B1285" s="25">
        <v>0.9</v>
      </c>
      <c r="C1285" s="23"/>
      <c r="D1285" s="25">
        <v>0.9</v>
      </c>
      <c r="E1285" s="23"/>
      <c r="F1285" s="109">
        <f t="shared" si="36"/>
        <v>0.9</v>
      </c>
      <c r="J1285" s="108">
        <v>3.38</v>
      </c>
      <c r="K1285" s="108">
        <v>0</v>
      </c>
      <c r="L1285" s="108">
        <v>0</v>
      </c>
      <c r="M1285" s="108">
        <v>3.38</v>
      </c>
      <c r="N1285" s="109">
        <f t="shared" si="34"/>
        <v>0</v>
      </c>
    </row>
    <row r="1286" spans="2:14" ht="15">
      <c r="B1286" s="26">
        <v>1.2</v>
      </c>
      <c r="C1286" s="23"/>
      <c r="D1286" s="26">
        <v>1.2</v>
      </c>
      <c r="E1286" s="23"/>
      <c r="F1286" s="109">
        <f t="shared" si="36"/>
        <v>1.2</v>
      </c>
      <c r="J1286" s="108">
        <v>1.5</v>
      </c>
      <c r="K1286" s="108">
        <v>0</v>
      </c>
      <c r="L1286" s="108">
        <v>0</v>
      </c>
      <c r="M1286" s="108">
        <v>1.5</v>
      </c>
      <c r="N1286" s="109">
        <f t="shared" si="34"/>
        <v>0</v>
      </c>
    </row>
    <row r="1287" spans="2:14" ht="15">
      <c r="B1287" s="28">
        <v>0.401</v>
      </c>
      <c r="C1287" s="27"/>
      <c r="D1287" s="27">
        <v>0.401</v>
      </c>
      <c r="E1287" s="27"/>
      <c r="F1287" s="109">
        <f t="shared" si="36"/>
        <v>0.401</v>
      </c>
      <c r="J1287" s="108">
        <v>1.3</v>
      </c>
      <c r="K1287" s="108">
        <v>0</v>
      </c>
      <c r="L1287" s="108">
        <v>0</v>
      </c>
      <c r="M1287" s="108">
        <v>1.3</v>
      </c>
      <c r="N1287" s="109">
        <f t="shared" si="34"/>
        <v>0</v>
      </c>
    </row>
    <row r="1288" spans="2:14" ht="15">
      <c r="B1288" s="27">
        <v>0.45</v>
      </c>
      <c r="C1288" s="27"/>
      <c r="D1288" s="28"/>
      <c r="E1288" s="28">
        <v>0.45</v>
      </c>
      <c r="F1288" s="109">
        <f t="shared" si="36"/>
        <v>0</v>
      </c>
      <c r="J1288" s="108">
        <v>1</v>
      </c>
      <c r="K1288" s="108">
        <v>0</v>
      </c>
      <c r="L1288" s="108">
        <v>0</v>
      </c>
      <c r="M1288" s="108">
        <v>1</v>
      </c>
      <c r="N1288" s="109">
        <f t="shared" si="34"/>
        <v>0</v>
      </c>
    </row>
    <row r="1289" spans="2:14" ht="15">
      <c r="B1289" s="25">
        <v>0.4</v>
      </c>
      <c r="C1289" s="23"/>
      <c r="D1289" s="25">
        <v>0.4</v>
      </c>
      <c r="E1289" s="65"/>
      <c r="F1289" s="109">
        <f t="shared" si="36"/>
        <v>0.4</v>
      </c>
      <c r="J1289" s="108">
        <v>3.6</v>
      </c>
      <c r="K1289" s="108">
        <v>0</v>
      </c>
      <c r="L1289" s="108">
        <v>0</v>
      </c>
      <c r="M1289" s="108">
        <v>3.6</v>
      </c>
      <c r="N1289" s="109">
        <f t="shared" si="34"/>
        <v>0</v>
      </c>
    </row>
    <row r="1290" spans="2:14" ht="15">
      <c r="B1290" s="25">
        <v>5.24</v>
      </c>
      <c r="C1290" s="23"/>
      <c r="D1290" s="25"/>
      <c r="E1290" s="65">
        <v>5.24</v>
      </c>
      <c r="F1290" s="109">
        <f t="shared" si="36"/>
        <v>0</v>
      </c>
      <c r="J1290" s="108">
        <v>0.5</v>
      </c>
      <c r="K1290" s="108">
        <v>0</v>
      </c>
      <c r="L1290" s="108">
        <v>0</v>
      </c>
      <c r="M1290" s="108">
        <v>0.5</v>
      </c>
      <c r="N1290" s="109">
        <f t="shared" si="34"/>
        <v>0</v>
      </c>
    </row>
    <row r="1291" spans="2:14" ht="15">
      <c r="B1291" s="28">
        <v>0.68</v>
      </c>
      <c r="C1291" s="20"/>
      <c r="D1291" s="20"/>
      <c r="E1291" s="65">
        <v>0.68</v>
      </c>
      <c r="F1291" s="109">
        <f t="shared" si="36"/>
        <v>0</v>
      </c>
      <c r="J1291" s="108">
        <v>7.72</v>
      </c>
      <c r="K1291" s="108">
        <v>0</v>
      </c>
      <c r="L1291" s="108">
        <v>0</v>
      </c>
      <c r="M1291" s="108">
        <v>7.72</v>
      </c>
      <c r="N1291" s="109">
        <f t="shared" si="34"/>
        <v>0</v>
      </c>
    </row>
    <row r="1292" spans="2:14" ht="15">
      <c r="B1292" s="27">
        <v>1.805</v>
      </c>
      <c r="C1292" s="27"/>
      <c r="D1292" s="28">
        <v>1.805</v>
      </c>
      <c r="E1292" s="28"/>
      <c r="F1292" s="109">
        <f t="shared" si="36"/>
        <v>1.805</v>
      </c>
      <c r="J1292" s="108">
        <v>1.1</v>
      </c>
      <c r="K1292" s="108">
        <v>0</v>
      </c>
      <c r="L1292" s="108">
        <v>0</v>
      </c>
      <c r="M1292" s="108">
        <v>1.1</v>
      </c>
      <c r="N1292" s="109">
        <f t="shared" si="34"/>
        <v>0</v>
      </c>
    </row>
    <row r="1293" spans="2:14" ht="15">
      <c r="B1293" s="28">
        <v>0.42</v>
      </c>
      <c r="C1293" s="29"/>
      <c r="D1293" s="28"/>
      <c r="E1293" s="28">
        <v>0.42</v>
      </c>
      <c r="F1293" s="109">
        <f t="shared" si="36"/>
        <v>0</v>
      </c>
      <c r="J1293" s="108">
        <v>1</v>
      </c>
      <c r="K1293" s="108">
        <v>0</v>
      </c>
      <c r="L1293" s="108">
        <v>0</v>
      </c>
      <c r="M1293" s="108">
        <v>1</v>
      </c>
      <c r="N1293" s="109">
        <f t="shared" si="34"/>
        <v>0</v>
      </c>
    </row>
    <row r="1294" spans="2:14" ht="15">
      <c r="B1294" s="27">
        <v>0.9</v>
      </c>
      <c r="C1294" s="27"/>
      <c r="D1294" s="28"/>
      <c r="E1294" s="28">
        <v>0.9</v>
      </c>
      <c r="F1294" s="109">
        <f t="shared" si="36"/>
        <v>0</v>
      </c>
      <c r="J1294" s="108">
        <v>1</v>
      </c>
      <c r="K1294" s="108">
        <v>0</v>
      </c>
      <c r="L1294" s="108">
        <v>0</v>
      </c>
      <c r="M1294" s="108">
        <v>1</v>
      </c>
      <c r="N1294" s="109">
        <f t="shared" si="34"/>
        <v>0</v>
      </c>
    </row>
    <row r="1295" spans="2:14" ht="15">
      <c r="B1295" s="27">
        <v>0.3</v>
      </c>
      <c r="C1295" s="27"/>
      <c r="D1295" s="28"/>
      <c r="E1295" s="28">
        <v>0.3</v>
      </c>
      <c r="F1295" s="109">
        <f t="shared" si="36"/>
        <v>0</v>
      </c>
      <c r="J1295" s="108">
        <v>2.49</v>
      </c>
      <c r="K1295" s="108">
        <v>0</v>
      </c>
      <c r="L1295" s="108">
        <v>0</v>
      </c>
      <c r="M1295" s="108">
        <v>2.49</v>
      </c>
      <c r="N1295" s="109">
        <f t="shared" si="34"/>
        <v>0</v>
      </c>
    </row>
    <row r="1296" spans="2:14" ht="15">
      <c r="B1296" s="27">
        <v>0.54</v>
      </c>
      <c r="C1296" s="27"/>
      <c r="D1296" s="28">
        <v>0.54</v>
      </c>
      <c r="E1296" s="28"/>
      <c r="F1296" s="109">
        <f t="shared" si="36"/>
        <v>0.54</v>
      </c>
      <c r="J1296" s="108">
        <v>2.3</v>
      </c>
      <c r="K1296" s="108">
        <v>0</v>
      </c>
      <c r="L1296" s="108">
        <v>0</v>
      </c>
      <c r="M1296" s="108">
        <v>2.3</v>
      </c>
      <c r="N1296" s="109">
        <f t="shared" si="34"/>
        <v>0</v>
      </c>
    </row>
    <row r="1297" spans="2:14" ht="15">
      <c r="B1297" s="22">
        <v>0.95</v>
      </c>
      <c r="C1297" s="22"/>
      <c r="D1297" s="22">
        <v>0.95</v>
      </c>
      <c r="E1297" s="22"/>
      <c r="F1297" s="109">
        <f t="shared" si="36"/>
        <v>0.95</v>
      </c>
      <c r="J1297" s="108">
        <v>1</v>
      </c>
      <c r="K1297" s="108">
        <v>0</v>
      </c>
      <c r="L1297" s="108">
        <v>0</v>
      </c>
      <c r="M1297" s="108">
        <v>1</v>
      </c>
      <c r="N1297" s="109">
        <f t="shared" si="34"/>
        <v>0</v>
      </c>
    </row>
    <row r="1298" spans="2:14" ht="15">
      <c r="B1298" s="22">
        <v>1.5</v>
      </c>
      <c r="C1298" s="22"/>
      <c r="D1298" s="22"/>
      <c r="E1298" s="22">
        <v>1.5</v>
      </c>
      <c r="F1298" s="109">
        <f t="shared" si="36"/>
        <v>0</v>
      </c>
      <c r="J1298" s="108">
        <v>3.3</v>
      </c>
      <c r="K1298" s="108">
        <v>0</v>
      </c>
      <c r="L1298" s="108">
        <v>0</v>
      </c>
      <c r="M1298" s="108">
        <v>3.3</v>
      </c>
      <c r="N1298" s="109">
        <f t="shared" si="34"/>
        <v>0</v>
      </c>
    </row>
    <row r="1299" spans="2:14" ht="15">
      <c r="B1299" s="22">
        <v>0.32</v>
      </c>
      <c r="C1299" s="22"/>
      <c r="D1299" s="22"/>
      <c r="E1299" s="22">
        <v>0.32</v>
      </c>
      <c r="F1299" s="109">
        <f t="shared" si="36"/>
        <v>0</v>
      </c>
      <c r="J1299" s="108">
        <v>0.97</v>
      </c>
      <c r="K1299" s="108">
        <v>0</v>
      </c>
      <c r="L1299" s="108">
        <v>0</v>
      </c>
      <c r="M1299" s="108">
        <v>0.97</v>
      </c>
      <c r="N1299" s="109">
        <f t="shared" si="34"/>
        <v>0</v>
      </c>
    </row>
    <row r="1300" spans="2:14" ht="15">
      <c r="B1300" s="22">
        <v>0.26</v>
      </c>
      <c r="C1300" s="22"/>
      <c r="D1300" s="22"/>
      <c r="E1300" s="22">
        <v>0.26</v>
      </c>
      <c r="F1300" s="109">
        <f t="shared" si="36"/>
        <v>0</v>
      </c>
      <c r="J1300" s="108">
        <v>1.2</v>
      </c>
      <c r="K1300" s="108">
        <v>0</v>
      </c>
      <c r="L1300" s="108">
        <v>0</v>
      </c>
      <c r="M1300" s="108">
        <v>1.2</v>
      </c>
      <c r="N1300" s="109">
        <f t="shared" si="34"/>
        <v>0</v>
      </c>
    </row>
    <row r="1301" spans="2:14" ht="15">
      <c r="B1301" s="22">
        <v>0.85</v>
      </c>
      <c r="C1301" s="22"/>
      <c r="D1301" s="22">
        <v>0.85</v>
      </c>
      <c r="E1301" s="22"/>
      <c r="F1301" s="109">
        <f t="shared" si="36"/>
        <v>0.85</v>
      </c>
      <c r="J1301" s="108">
        <v>1.8</v>
      </c>
      <c r="K1301" s="108">
        <v>0</v>
      </c>
      <c r="L1301" s="108">
        <v>0</v>
      </c>
      <c r="M1301" s="108">
        <v>1.8</v>
      </c>
      <c r="N1301" s="109">
        <f t="shared" si="34"/>
        <v>0</v>
      </c>
    </row>
    <row r="1302" spans="2:14" ht="15">
      <c r="B1302" s="22">
        <v>0.8</v>
      </c>
      <c r="C1302" s="22"/>
      <c r="D1302" s="22"/>
      <c r="E1302" s="22">
        <v>0.8</v>
      </c>
      <c r="F1302" s="109">
        <f t="shared" si="36"/>
        <v>0</v>
      </c>
      <c r="J1302" s="108">
        <v>1</v>
      </c>
      <c r="K1302" s="108">
        <v>0</v>
      </c>
      <c r="L1302" s="108">
        <v>0</v>
      </c>
      <c r="M1302" s="108">
        <v>1</v>
      </c>
      <c r="N1302" s="109">
        <f t="shared" si="34"/>
        <v>0</v>
      </c>
    </row>
    <row r="1303" spans="2:14" ht="15">
      <c r="B1303" s="22">
        <v>0.35</v>
      </c>
      <c r="C1303" s="22"/>
      <c r="D1303" s="22"/>
      <c r="E1303" s="22">
        <v>0.35</v>
      </c>
      <c r="F1303" s="109">
        <f t="shared" si="36"/>
        <v>0</v>
      </c>
      <c r="J1303" s="108">
        <v>0.4</v>
      </c>
      <c r="K1303" s="108">
        <v>0</v>
      </c>
      <c r="L1303" s="108">
        <v>0</v>
      </c>
      <c r="M1303" s="108">
        <v>0.4</v>
      </c>
      <c r="N1303" s="109">
        <f t="shared" si="34"/>
        <v>0</v>
      </c>
    </row>
    <row r="1304" spans="2:14" ht="15">
      <c r="B1304" s="22">
        <v>1</v>
      </c>
      <c r="C1304" s="22"/>
      <c r="D1304" s="22">
        <v>1</v>
      </c>
      <c r="E1304" s="22"/>
      <c r="F1304" s="109">
        <f t="shared" si="36"/>
        <v>1</v>
      </c>
      <c r="J1304" s="108">
        <v>1</v>
      </c>
      <c r="K1304" s="108">
        <v>0</v>
      </c>
      <c r="L1304" s="108">
        <v>0</v>
      </c>
      <c r="M1304" s="108">
        <v>1</v>
      </c>
      <c r="N1304" s="109">
        <f t="shared" si="34"/>
        <v>0</v>
      </c>
    </row>
    <row r="1305" spans="2:14" ht="15">
      <c r="B1305" s="22">
        <v>0.95</v>
      </c>
      <c r="C1305" s="22"/>
      <c r="D1305" s="22">
        <v>0.95</v>
      </c>
      <c r="E1305" s="22"/>
      <c r="F1305" s="109">
        <f t="shared" si="36"/>
        <v>0.95</v>
      </c>
      <c r="J1305" s="108">
        <v>1</v>
      </c>
      <c r="K1305" s="108">
        <v>0</v>
      </c>
      <c r="L1305" s="108">
        <v>0</v>
      </c>
      <c r="M1305" s="108">
        <v>1</v>
      </c>
      <c r="N1305" s="109">
        <f t="shared" si="34"/>
        <v>0</v>
      </c>
    </row>
    <row r="1306" spans="2:14" ht="15">
      <c r="B1306" s="22">
        <v>0.9</v>
      </c>
      <c r="C1306" s="22"/>
      <c r="D1306" s="22"/>
      <c r="E1306" s="22">
        <v>0.9</v>
      </c>
      <c r="F1306" s="109">
        <f t="shared" si="36"/>
        <v>0</v>
      </c>
      <c r="J1306" s="108">
        <v>1</v>
      </c>
      <c r="K1306" s="108">
        <v>0</v>
      </c>
      <c r="L1306" s="108">
        <v>0</v>
      </c>
      <c r="M1306" s="108">
        <v>1</v>
      </c>
      <c r="N1306" s="109">
        <f t="shared" si="34"/>
        <v>0</v>
      </c>
    </row>
    <row r="1307" spans="2:14" ht="15">
      <c r="B1307" s="22">
        <v>0.8</v>
      </c>
      <c r="C1307" s="22"/>
      <c r="D1307" s="22">
        <v>0.8</v>
      </c>
      <c r="E1307" s="22"/>
      <c r="F1307" s="109">
        <f t="shared" si="36"/>
        <v>0.8</v>
      </c>
      <c r="J1307" s="108">
        <v>1.1</v>
      </c>
      <c r="K1307" s="108">
        <v>0</v>
      </c>
      <c r="L1307" s="108">
        <v>0</v>
      </c>
      <c r="M1307" s="108">
        <v>1.1</v>
      </c>
      <c r="N1307" s="109">
        <f t="shared" si="34"/>
        <v>0</v>
      </c>
    </row>
    <row r="1308" spans="2:14" ht="15">
      <c r="B1308" s="22">
        <v>1.1</v>
      </c>
      <c r="C1308" s="22"/>
      <c r="D1308" s="22">
        <v>1.1</v>
      </c>
      <c r="E1308" s="22"/>
      <c r="F1308" s="109">
        <f t="shared" si="36"/>
        <v>1.1</v>
      </c>
      <c r="J1308" s="108">
        <v>1</v>
      </c>
      <c r="K1308" s="108">
        <v>0</v>
      </c>
      <c r="L1308" s="108">
        <v>0</v>
      </c>
      <c r="M1308" s="108">
        <v>1</v>
      </c>
      <c r="N1308" s="109">
        <f t="shared" si="34"/>
        <v>0</v>
      </c>
    </row>
    <row r="1309" spans="2:14" ht="15">
      <c r="B1309" s="22">
        <v>0.23</v>
      </c>
      <c r="C1309" s="22"/>
      <c r="D1309" s="22">
        <v>0.23</v>
      </c>
      <c r="E1309" s="22"/>
      <c r="F1309" s="109">
        <f t="shared" si="36"/>
        <v>0.23</v>
      </c>
      <c r="J1309" s="108">
        <v>0.8</v>
      </c>
      <c r="K1309" s="108">
        <v>0</v>
      </c>
      <c r="L1309" s="108">
        <v>0</v>
      </c>
      <c r="M1309" s="108">
        <v>0.8</v>
      </c>
      <c r="N1309" s="109">
        <f t="shared" si="34"/>
        <v>0</v>
      </c>
    </row>
    <row r="1310" spans="2:14" ht="15">
      <c r="B1310" s="22">
        <v>0.65</v>
      </c>
      <c r="C1310" s="22"/>
      <c r="D1310" s="22">
        <v>0.65</v>
      </c>
      <c r="E1310" s="22"/>
      <c r="F1310" s="109">
        <f t="shared" si="36"/>
        <v>0.65</v>
      </c>
      <c r="J1310" s="108">
        <v>1</v>
      </c>
      <c r="K1310" s="108">
        <v>0</v>
      </c>
      <c r="L1310" s="108">
        <v>0</v>
      </c>
      <c r="M1310" s="108">
        <v>1</v>
      </c>
      <c r="N1310" s="109">
        <f t="shared" si="34"/>
        <v>0</v>
      </c>
    </row>
    <row r="1311" spans="2:14" ht="15">
      <c r="B1311" s="22">
        <v>0.28</v>
      </c>
      <c r="C1311" s="22"/>
      <c r="D1311" s="22">
        <v>0.28</v>
      </c>
      <c r="E1311" s="22"/>
      <c r="F1311" s="109">
        <f t="shared" si="36"/>
        <v>0.28</v>
      </c>
      <c r="J1311" s="108">
        <v>1.6</v>
      </c>
      <c r="K1311" s="108">
        <v>0</v>
      </c>
      <c r="L1311" s="108">
        <v>0</v>
      </c>
      <c r="M1311" s="108">
        <v>1.6</v>
      </c>
      <c r="N1311" s="109">
        <f aca="true" t="shared" si="37" ref="N1311:N1337">J1311-M1311</f>
        <v>0</v>
      </c>
    </row>
    <row r="1312" spans="2:14" ht="15">
      <c r="B1312" s="22">
        <v>1.1</v>
      </c>
      <c r="C1312" s="22"/>
      <c r="D1312" s="22">
        <v>1.1</v>
      </c>
      <c r="E1312" s="22"/>
      <c r="F1312" s="109">
        <f t="shared" si="36"/>
        <v>1.1</v>
      </c>
      <c r="J1312" s="108">
        <v>1.4</v>
      </c>
      <c r="K1312" s="108">
        <v>0</v>
      </c>
      <c r="L1312" s="108">
        <v>0</v>
      </c>
      <c r="M1312" s="108">
        <v>1.4</v>
      </c>
      <c r="N1312" s="109">
        <f t="shared" si="37"/>
        <v>0</v>
      </c>
    </row>
    <row r="1313" spans="2:14" ht="15">
      <c r="B1313" s="22">
        <v>1.3</v>
      </c>
      <c r="C1313" s="22"/>
      <c r="D1313" s="22"/>
      <c r="E1313" s="22">
        <v>1.3</v>
      </c>
      <c r="F1313" s="109">
        <f t="shared" si="36"/>
        <v>0</v>
      </c>
      <c r="J1313" s="108">
        <v>1</v>
      </c>
      <c r="K1313" s="108">
        <v>0</v>
      </c>
      <c r="L1313" s="108">
        <v>0</v>
      </c>
      <c r="M1313" s="108">
        <v>1</v>
      </c>
      <c r="N1313" s="109">
        <f t="shared" si="37"/>
        <v>0</v>
      </c>
    </row>
    <row r="1314" spans="2:14" ht="15">
      <c r="B1314" s="22">
        <v>0.85</v>
      </c>
      <c r="C1314" s="22"/>
      <c r="D1314" s="22">
        <v>0.85</v>
      </c>
      <c r="E1314" s="22"/>
      <c r="F1314" s="109">
        <f t="shared" si="36"/>
        <v>0.85</v>
      </c>
      <c r="J1314" s="108">
        <v>1</v>
      </c>
      <c r="K1314" s="108">
        <v>0</v>
      </c>
      <c r="L1314" s="108">
        <v>0</v>
      </c>
      <c r="M1314" s="108">
        <v>1</v>
      </c>
      <c r="N1314" s="109">
        <f t="shared" si="37"/>
        <v>0</v>
      </c>
    </row>
    <row r="1315" spans="2:14" ht="15">
      <c r="B1315" s="22">
        <v>0.95</v>
      </c>
      <c r="C1315" s="22"/>
      <c r="D1315" s="22"/>
      <c r="E1315" s="22">
        <v>0.95</v>
      </c>
      <c r="F1315" s="109">
        <f t="shared" si="36"/>
        <v>0</v>
      </c>
      <c r="J1315" s="108">
        <v>2</v>
      </c>
      <c r="K1315" s="108">
        <v>0</v>
      </c>
      <c r="L1315" s="108">
        <v>0</v>
      </c>
      <c r="M1315" s="108">
        <v>2</v>
      </c>
      <c r="N1315" s="109">
        <f t="shared" si="37"/>
        <v>0</v>
      </c>
    </row>
    <row r="1316" spans="2:14" ht="15">
      <c r="B1316" s="22">
        <v>0.7</v>
      </c>
      <c r="C1316" s="22"/>
      <c r="D1316" s="22"/>
      <c r="E1316" s="22">
        <v>0.7</v>
      </c>
      <c r="F1316" s="109">
        <f t="shared" si="36"/>
        <v>0</v>
      </c>
      <c r="J1316" s="108">
        <v>1.8</v>
      </c>
      <c r="K1316" s="108">
        <v>0</v>
      </c>
      <c r="L1316" s="108">
        <v>0</v>
      </c>
      <c r="M1316" s="108">
        <v>1.8</v>
      </c>
      <c r="N1316" s="109">
        <f t="shared" si="37"/>
        <v>0</v>
      </c>
    </row>
    <row r="1317" spans="2:14" ht="15">
      <c r="B1317" s="22">
        <v>0.6</v>
      </c>
      <c r="C1317" s="22"/>
      <c r="D1317" s="22"/>
      <c r="E1317" s="22">
        <v>0.6</v>
      </c>
      <c r="F1317" s="109">
        <f t="shared" si="36"/>
        <v>0</v>
      </c>
      <c r="J1317" s="108">
        <v>1.2</v>
      </c>
      <c r="K1317" s="108">
        <v>0</v>
      </c>
      <c r="L1317" s="108">
        <v>0</v>
      </c>
      <c r="M1317" s="108">
        <v>1.2</v>
      </c>
      <c r="N1317" s="109">
        <f t="shared" si="37"/>
        <v>0</v>
      </c>
    </row>
    <row r="1318" spans="2:14" ht="15">
      <c r="B1318" s="22">
        <v>0.32</v>
      </c>
      <c r="C1318" s="22"/>
      <c r="D1318" s="22">
        <v>0.32</v>
      </c>
      <c r="E1318" s="22"/>
      <c r="F1318" s="109">
        <f t="shared" si="36"/>
        <v>0.32</v>
      </c>
      <c r="J1318" s="108">
        <v>1</v>
      </c>
      <c r="K1318" s="108">
        <v>0</v>
      </c>
      <c r="L1318" s="108">
        <v>0</v>
      </c>
      <c r="M1318" s="108">
        <v>1</v>
      </c>
      <c r="N1318" s="109">
        <f t="shared" si="37"/>
        <v>0</v>
      </c>
    </row>
    <row r="1319" spans="2:14" ht="15">
      <c r="B1319" s="22">
        <v>2.32</v>
      </c>
      <c r="C1319" s="22"/>
      <c r="D1319" s="22"/>
      <c r="E1319" s="22">
        <v>2.32</v>
      </c>
      <c r="F1319" s="109">
        <f t="shared" si="36"/>
        <v>0</v>
      </c>
      <c r="J1319" s="108">
        <v>0.6</v>
      </c>
      <c r="K1319" s="108">
        <v>0</v>
      </c>
      <c r="L1319" s="108">
        <v>0</v>
      </c>
      <c r="M1319" s="108">
        <v>0.6</v>
      </c>
      <c r="N1319" s="109">
        <f t="shared" si="37"/>
        <v>0</v>
      </c>
    </row>
    <row r="1320" spans="2:14" ht="15">
      <c r="B1320" s="22">
        <v>1.21</v>
      </c>
      <c r="C1320" s="22"/>
      <c r="D1320" s="22"/>
      <c r="E1320" s="22">
        <v>1.21</v>
      </c>
      <c r="F1320" s="109">
        <f t="shared" si="36"/>
        <v>0</v>
      </c>
      <c r="J1320" s="108">
        <v>1</v>
      </c>
      <c r="K1320" s="108">
        <v>0</v>
      </c>
      <c r="L1320" s="108">
        <v>0</v>
      </c>
      <c r="M1320" s="108">
        <v>1</v>
      </c>
      <c r="N1320" s="109">
        <f t="shared" si="37"/>
        <v>0</v>
      </c>
    </row>
    <row r="1321" spans="2:14" ht="15">
      <c r="B1321" s="22">
        <v>1.3</v>
      </c>
      <c r="C1321" s="22"/>
      <c r="D1321" s="22"/>
      <c r="E1321" s="22">
        <v>1.3</v>
      </c>
      <c r="F1321" s="109">
        <f t="shared" si="36"/>
        <v>0</v>
      </c>
      <c r="J1321" s="108">
        <v>3</v>
      </c>
      <c r="K1321" s="108">
        <v>0</v>
      </c>
      <c r="L1321" s="108">
        <v>0</v>
      </c>
      <c r="M1321" s="108">
        <v>3</v>
      </c>
      <c r="N1321" s="109">
        <f t="shared" si="37"/>
        <v>0</v>
      </c>
    </row>
    <row r="1322" spans="2:14" ht="15">
      <c r="B1322" s="22">
        <v>1.11</v>
      </c>
      <c r="C1322" s="22"/>
      <c r="D1322" s="22">
        <v>1.11</v>
      </c>
      <c r="E1322" s="22"/>
      <c r="F1322" s="109">
        <f t="shared" si="36"/>
        <v>1.11</v>
      </c>
      <c r="J1322" s="108">
        <v>0.6</v>
      </c>
      <c r="K1322" s="108">
        <v>0</v>
      </c>
      <c r="L1322" s="108">
        <v>0</v>
      </c>
      <c r="M1322" s="108">
        <v>0.6</v>
      </c>
      <c r="N1322" s="109">
        <f t="shared" si="37"/>
        <v>0</v>
      </c>
    </row>
    <row r="1323" spans="2:14" ht="15">
      <c r="B1323" s="22">
        <v>0.9</v>
      </c>
      <c r="C1323" s="22"/>
      <c r="D1323" s="22"/>
      <c r="E1323" s="22">
        <v>0.9</v>
      </c>
      <c r="F1323" s="109">
        <f t="shared" si="36"/>
        <v>0</v>
      </c>
      <c r="J1323" s="108">
        <v>0.8</v>
      </c>
      <c r="K1323" s="108">
        <v>0</v>
      </c>
      <c r="L1323" s="108">
        <v>0</v>
      </c>
      <c r="M1323" s="108">
        <v>0.8</v>
      </c>
      <c r="N1323" s="109">
        <f t="shared" si="37"/>
        <v>0</v>
      </c>
    </row>
    <row r="1324" spans="2:14" ht="15">
      <c r="B1324" s="22">
        <v>0.244</v>
      </c>
      <c r="C1324" s="22"/>
      <c r="D1324" s="22"/>
      <c r="E1324" s="22">
        <v>0.244</v>
      </c>
      <c r="F1324" s="109">
        <f aca="true" t="shared" si="38" ref="F1324:F1387">B1324-E1324</f>
        <v>0</v>
      </c>
      <c r="J1324" s="108">
        <v>1.8</v>
      </c>
      <c r="K1324" s="108">
        <v>1.8</v>
      </c>
      <c r="L1324" s="108">
        <v>0</v>
      </c>
      <c r="M1324" s="108">
        <v>0</v>
      </c>
      <c r="N1324" s="109">
        <f t="shared" si="37"/>
        <v>1.8</v>
      </c>
    </row>
    <row r="1325" spans="2:14" ht="15">
      <c r="B1325" s="22">
        <v>0.45</v>
      </c>
      <c r="C1325" s="22"/>
      <c r="D1325" s="22">
        <v>0.45</v>
      </c>
      <c r="E1325" s="22"/>
      <c r="F1325" s="109">
        <f t="shared" si="38"/>
        <v>0.45</v>
      </c>
      <c r="J1325" s="108">
        <v>2.2</v>
      </c>
      <c r="K1325" s="108">
        <v>0</v>
      </c>
      <c r="L1325" s="108">
        <v>0</v>
      </c>
      <c r="M1325" s="108">
        <v>2.2</v>
      </c>
      <c r="N1325" s="109">
        <f t="shared" si="37"/>
        <v>0</v>
      </c>
    </row>
    <row r="1326" spans="2:14" ht="15">
      <c r="B1326" s="22">
        <v>1.21</v>
      </c>
      <c r="C1326" s="22"/>
      <c r="D1326" s="22">
        <v>1.21</v>
      </c>
      <c r="E1326" s="22"/>
      <c r="F1326" s="109">
        <f t="shared" si="38"/>
        <v>1.21</v>
      </c>
      <c r="J1326" s="108">
        <v>2.26</v>
      </c>
      <c r="K1326" s="108">
        <v>0</v>
      </c>
      <c r="L1326" s="108">
        <v>0</v>
      </c>
      <c r="M1326" s="108">
        <v>2.26</v>
      </c>
      <c r="N1326" s="109">
        <f t="shared" si="37"/>
        <v>0</v>
      </c>
    </row>
    <row r="1327" spans="2:14" ht="15">
      <c r="B1327" s="22">
        <v>0.5</v>
      </c>
      <c r="C1327" s="22"/>
      <c r="D1327" s="22">
        <v>0.5</v>
      </c>
      <c r="E1327" s="22"/>
      <c r="F1327" s="109">
        <f t="shared" si="38"/>
        <v>0.5</v>
      </c>
      <c r="J1327" s="108">
        <v>1.8</v>
      </c>
      <c r="K1327" s="108">
        <v>0</v>
      </c>
      <c r="L1327" s="108">
        <v>0</v>
      </c>
      <c r="M1327" s="108">
        <v>1.8</v>
      </c>
      <c r="N1327" s="109">
        <f t="shared" si="37"/>
        <v>0</v>
      </c>
    </row>
    <row r="1328" spans="2:14" ht="15">
      <c r="B1328" s="28">
        <f>E1328</f>
        <v>1.23</v>
      </c>
      <c r="C1328" s="28"/>
      <c r="D1328" s="29"/>
      <c r="E1328" s="28">
        <v>1.23</v>
      </c>
      <c r="F1328" s="109">
        <f t="shared" si="38"/>
        <v>0</v>
      </c>
      <c r="J1328" s="108">
        <v>2.9</v>
      </c>
      <c r="K1328" s="108">
        <v>0</v>
      </c>
      <c r="L1328" s="108">
        <v>0</v>
      </c>
      <c r="M1328" s="108">
        <v>2.9</v>
      </c>
      <c r="N1328" s="109">
        <f t="shared" si="37"/>
        <v>0</v>
      </c>
    </row>
    <row r="1329" spans="2:14" ht="15">
      <c r="B1329" s="28">
        <v>0.68</v>
      </c>
      <c r="C1329" s="28"/>
      <c r="D1329" s="29"/>
      <c r="E1329" s="28">
        <v>0.68</v>
      </c>
      <c r="F1329" s="109">
        <f t="shared" si="38"/>
        <v>0</v>
      </c>
      <c r="J1329" s="108">
        <v>0.74</v>
      </c>
      <c r="K1329" s="108">
        <v>0</v>
      </c>
      <c r="L1329" s="108">
        <v>0</v>
      </c>
      <c r="M1329" s="108">
        <v>0.74</v>
      </c>
      <c r="N1329" s="109">
        <f t="shared" si="37"/>
        <v>0</v>
      </c>
    </row>
    <row r="1330" spans="2:14" ht="15">
      <c r="B1330" s="28">
        <f>SUM(D1330:F1330)</f>
        <v>2.15</v>
      </c>
      <c r="C1330" s="28"/>
      <c r="D1330" s="29"/>
      <c r="E1330" s="28">
        <v>2.15</v>
      </c>
      <c r="F1330" s="109">
        <f t="shared" si="38"/>
        <v>0</v>
      </c>
      <c r="J1330" s="108">
        <v>0.95</v>
      </c>
      <c r="K1330" s="108">
        <v>0</v>
      </c>
      <c r="L1330" s="108">
        <v>0</v>
      </c>
      <c r="M1330" s="108">
        <v>0.95</v>
      </c>
      <c r="N1330" s="109">
        <f t="shared" si="37"/>
        <v>0</v>
      </c>
    </row>
    <row r="1331" spans="2:14" ht="15">
      <c r="B1331" s="30">
        <f>SUM(D1331:F1331)</f>
        <v>0.43</v>
      </c>
      <c r="C1331" s="30"/>
      <c r="D1331" s="29"/>
      <c r="E1331" s="30">
        <v>0.43</v>
      </c>
      <c r="F1331" s="109">
        <f t="shared" si="38"/>
        <v>0</v>
      </c>
      <c r="J1331" s="108">
        <v>0.41</v>
      </c>
      <c r="K1331" s="108">
        <v>0</v>
      </c>
      <c r="L1331" s="108">
        <v>0</v>
      </c>
      <c r="M1331" s="108">
        <v>0.41</v>
      </c>
      <c r="N1331" s="109">
        <f t="shared" si="37"/>
        <v>0</v>
      </c>
    </row>
    <row r="1332" spans="2:14" ht="15">
      <c r="B1332" s="30">
        <f>SUM(D1332:F1332)</f>
        <v>0.15</v>
      </c>
      <c r="C1332" s="30"/>
      <c r="D1332" s="29"/>
      <c r="E1332" s="30">
        <v>0.15</v>
      </c>
      <c r="F1332" s="109">
        <f t="shared" si="38"/>
        <v>0</v>
      </c>
      <c r="J1332" s="108">
        <v>1</v>
      </c>
      <c r="K1332" s="108">
        <v>0</v>
      </c>
      <c r="L1332" s="108">
        <v>0</v>
      </c>
      <c r="M1332" s="108">
        <v>1</v>
      </c>
      <c r="N1332" s="109">
        <f t="shared" si="37"/>
        <v>0</v>
      </c>
    </row>
    <row r="1333" spans="2:14" ht="15">
      <c r="B1333" s="30">
        <v>0.83</v>
      </c>
      <c r="C1333" s="30"/>
      <c r="D1333" s="29"/>
      <c r="E1333" s="30">
        <v>0.83</v>
      </c>
      <c r="F1333" s="109">
        <f t="shared" si="38"/>
        <v>0</v>
      </c>
      <c r="J1333" s="108">
        <v>0.94</v>
      </c>
      <c r="K1333" s="108">
        <v>0</v>
      </c>
      <c r="L1333" s="108">
        <v>0</v>
      </c>
      <c r="M1333" s="108">
        <v>0.94</v>
      </c>
      <c r="N1333" s="109">
        <f t="shared" si="37"/>
        <v>0</v>
      </c>
    </row>
    <row r="1334" spans="2:14" ht="15">
      <c r="B1334" s="30">
        <f>SUM(D1334:F1334)</f>
        <v>0.4</v>
      </c>
      <c r="C1334" s="30"/>
      <c r="D1334" s="29"/>
      <c r="E1334" s="30">
        <v>0.4</v>
      </c>
      <c r="F1334" s="109">
        <f t="shared" si="38"/>
        <v>0</v>
      </c>
      <c r="J1334" s="108">
        <v>1.61</v>
      </c>
      <c r="K1334" s="108">
        <v>0</v>
      </c>
      <c r="L1334" s="108">
        <v>0</v>
      </c>
      <c r="M1334" s="108">
        <v>1.61</v>
      </c>
      <c r="N1334" s="109">
        <f t="shared" si="37"/>
        <v>0</v>
      </c>
    </row>
    <row r="1335" spans="2:14" ht="15">
      <c r="B1335" s="30">
        <f>SUM(D1335:F1335)</f>
        <v>0.45</v>
      </c>
      <c r="C1335" s="30"/>
      <c r="D1335" s="29"/>
      <c r="E1335" s="30">
        <v>0.45</v>
      </c>
      <c r="F1335" s="109">
        <f t="shared" si="38"/>
        <v>0</v>
      </c>
      <c r="J1335" s="108">
        <v>1.76</v>
      </c>
      <c r="K1335" s="108">
        <v>0</v>
      </c>
      <c r="L1335" s="108">
        <v>1.76</v>
      </c>
      <c r="M1335" s="108">
        <v>0</v>
      </c>
      <c r="N1335" s="109">
        <f t="shared" si="37"/>
        <v>1.76</v>
      </c>
    </row>
    <row r="1336" spans="2:14" ht="15">
      <c r="B1336" s="30">
        <f>SUM(D1336:F1336)</f>
        <v>0.26</v>
      </c>
      <c r="C1336" s="30"/>
      <c r="D1336" s="29"/>
      <c r="E1336" s="30">
        <v>0.26</v>
      </c>
      <c r="F1336" s="109">
        <f t="shared" si="38"/>
        <v>0</v>
      </c>
      <c r="J1336" s="108">
        <v>1.63</v>
      </c>
      <c r="K1336" s="108">
        <v>0</v>
      </c>
      <c r="L1336" s="108">
        <v>1.63</v>
      </c>
      <c r="M1336" s="108">
        <v>0</v>
      </c>
      <c r="N1336" s="109">
        <f t="shared" si="37"/>
        <v>1.63</v>
      </c>
    </row>
    <row r="1337" spans="2:14" ht="15">
      <c r="B1337" s="30">
        <v>0.42</v>
      </c>
      <c r="C1337" s="30"/>
      <c r="D1337" s="29"/>
      <c r="E1337" s="30">
        <v>0.42</v>
      </c>
      <c r="F1337" s="109">
        <f t="shared" si="38"/>
        <v>0</v>
      </c>
      <c r="J1337" s="108">
        <v>1.2</v>
      </c>
      <c r="K1337" s="108">
        <v>0</v>
      </c>
      <c r="L1337" s="108">
        <v>0</v>
      </c>
      <c r="M1337" s="108">
        <v>1.2</v>
      </c>
      <c r="N1337" s="109">
        <f t="shared" si="37"/>
        <v>0</v>
      </c>
    </row>
    <row r="1338" spans="2:6" ht="11.25">
      <c r="B1338" s="30">
        <v>0.63</v>
      </c>
      <c r="C1338" s="30"/>
      <c r="D1338" s="29"/>
      <c r="E1338" s="30">
        <v>0.63</v>
      </c>
      <c r="F1338" s="109">
        <f t="shared" si="38"/>
        <v>0</v>
      </c>
    </row>
    <row r="1339" spans="2:6" ht="11.25">
      <c r="B1339" s="30">
        <v>0.6</v>
      </c>
      <c r="C1339" s="30"/>
      <c r="D1339" s="29"/>
      <c r="E1339" s="30">
        <v>0.6</v>
      </c>
      <c r="F1339" s="109">
        <f t="shared" si="38"/>
        <v>0</v>
      </c>
    </row>
    <row r="1340" spans="2:6" ht="11.25">
      <c r="B1340" s="30">
        <v>0.13</v>
      </c>
      <c r="C1340" s="30"/>
      <c r="D1340" s="29"/>
      <c r="E1340" s="30">
        <v>0.13</v>
      </c>
      <c r="F1340" s="109">
        <f t="shared" si="38"/>
        <v>0</v>
      </c>
    </row>
    <row r="1341" spans="2:6" ht="11.25">
      <c r="B1341" s="30">
        <v>0.25</v>
      </c>
      <c r="C1341" s="30"/>
      <c r="D1341" s="29"/>
      <c r="E1341" s="30">
        <v>0.25</v>
      </c>
      <c r="F1341" s="109">
        <f t="shared" si="38"/>
        <v>0</v>
      </c>
    </row>
    <row r="1342" spans="2:6" ht="11.25">
      <c r="B1342" s="30">
        <v>0.21</v>
      </c>
      <c r="C1342" s="30"/>
      <c r="D1342" s="29"/>
      <c r="E1342" s="30">
        <v>0.21</v>
      </c>
      <c r="F1342" s="109">
        <f t="shared" si="38"/>
        <v>0</v>
      </c>
    </row>
    <row r="1343" spans="2:6" ht="11.25">
      <c r="B1343" s="30">
        <v>0.36</v>
      </c>
      <c r="C1343" s="30"/>
      <c r="D1343" s="29"/>
      <c r="E1343" s="30">
        <v>0.36</v>
      </c>
      <c r="F1343" s="109">
        <f t="shared" si="38"/>
        <v>0</v>
      </c>
    </row>
    <row r="1344" spans="2:6" ht="11.25">
      <c r="B1344" s="30">
        <v>1.09</v>
      </c>
      <c r="C1344" s="30"/>
      <c r="D1344" s="29"/>
      <c r="E1344" s="30">
        <v>1.09</v>
      </c>
      <c r="F1344" s="109">
        <f t="shared" si="38"/>
        <v>0</v>
      </c>
    </row>
    <row r="1345" spans="2:6" ht="11.25">
      <c r="B1345" s="30">
        <v>1.23</v>
      </c>
      <c r="C1345" s="30"/>
      <c r="D1345" s="29"/>
      <c r="E1345" s="30">
        <v>1.23</v>
      </c>
      <c r="F1345" s="109">
        <f t="shared" si="38"/>
        <v>0</v>
      </c>
    </row>
    <row r="1346" spans="2:6" ht="11.25">
      <c r="B1346" s="30">
        <f>SUM(D1346:F1346)</f>
        <v>0.41</v>
      </c>
      <c r="C1346" s="30"/>
      <c r="D1346" s="29"/>
      <c r="E1346" s="29">
        <v>0.41</v>
      </c>
      <c r="F1346" s="109">
        <f t="shared" si="38"/>
        <v>0</v>
      </c>
    </row>
    <row r="1347" spans="2:6" ht="11.25">
      <c r="B1347" s="30">
        <v>0.69</v>
      </c>
      <c r="C1347" s="30"/>
      <c r="D1347" s="29"/>
      <c r="E1347" s="29">
        <v>0.69</v>
      </c>
      <c r="F1347" s="109">
        <f t="shared" si="38"/>
        <v>0</v>
      </c>
    </row>
    <row r="1348" spans="2:6" ht="11.25">
      <c r="B1348" s="30">
        <v>0.52</v>
      </c>
      <c r="C1348" s="30"/>
      <c r="D1348" s="29"/>
      <c r="E1348" s="29">
        <v>0.52</v>
      </c>
      <c r="F1348" s="109">
        <f t="shared" si="38"/>
        <v>0</v>
      </c>
    </row>
    <row r="1349" spans="2:6" ht="11.25">
      <c r="B1349" s="30">
        <v>0.3</v>
      </c>
      <c r="C1349" s="30"/>
      <c r="D1349" s="29"/>
      <c r="E1349" s="29">
        <v>0.3</v>
      </c>
      <c r="F1349" s="109">
        <f t="shared" si="38"/>
        <v>0</v>
      </c>
    </row>
    <row r="1350" spans="2:6" ht="11.25">
      <c r="B1350" s="30">
        <v>0.47</v>
      </c>
      <c r="C1350" s="30"/>
      <c r="D1350" s="29"/>
      <c r="E1350" s="30">
        <v>0.47</v>
      </c>
      <c r="F1350" s="109">
        <f t="shared" si="38"/>
        <v>0</v>
      </c>
    </row>
    <row r="1351" spans="2:6" ht="11.25">
      <c r="B1351" s="30">
        <v>0.23</v>
      </c>
      <c r="C1351" s="30"/>
      <c r="D1351" s="29"/>
      <c r="E1351" s="30">
        <v>0.23</v>
      </c>
      <c r="F1351" s="109">
        <f t="shared" si="38"/>
        <v>0</v>
      </c>
    </row>
    <row r="1352" spans="2:6" ht="11.25">
      <c r="B1352" s="30">
        <v>0.39</v>
      </c>
      <c r="C1352" s="30"/>
      <c r="D1352" s="29"/>
      <c r="E1352" s="30">
        <v>0.39</v>
      </c>
      <c r="F1352" s="109">
        <f t="shared" si="38"/>
        <v>0</v>
      </c>
    </row>
    <row r="1353" spans="2:6" ht="11.25">
      <c r="B1353" s="30">
        <v>1.35</v>
      </c>
      <c r="C1353" s="30"/>
      <c r="D1353" s="29"/>
      <c r="E1353" s="30">
        <v>1.35</v>
      </c>
      <c r="F1353" s="109">
        <f t="shared" si="38"/>
        <v>0</v>
      </c>
    </row>
    <row r="1354" spans="2:6" ht="11.25">
      <c r="B1354" s="30">
        <v>0.89</v>
      </c>
      <c r="C1354" s="30"/>
      <c r="D1354" s="29"/>
      <c r="E1354" s="30">
        <v>0.89</v>
      </c>
      <c r="F1354" s="109">
        <f t="shared" si="38"/>
        <v>0</v>
      </c>
    </row>
    <row r="1355" spans="2:6" ht="11.25">
      <c r="B1355" s="30">
        <v>0.18</v>
      </c>
      <c r="C1355" s="30"/>
      <c r="D1355" s="29"/>
      <c r="E1355" s="30">
        <v>0.18</v>
      </c>
      <c r="F1355" s="109">
        <f t="shared" si="38"/>
        <v>0</v>
      </c>
    </row>
    <row r="1356" spans="2:6" ht="11.25">
      <c r="B1356" s="30">
        <v>0.44</v>
      </c>
      <c r="C1356" s="30"/>
      <c r="D1356" s="29"/>
      <c r="E1356" s="30">
        <v>0.44</v>
      </c>
      <c r="F1356" s="109">
        <f t="shared" si="38"/>
        <v>0</v>
      </c>
    </row>
    <row r="1357" spans="2:6" ht="11.25">
      <c r="B1357" s="30">
        <v>0.72</v>
      </c>
      <c r="C1357" s="30"/>
      <c r="D1357" s="29"/>
      <c r="E1357" s="29">
        <v>0.72</v>
      </c>
      <c r="F1357" s="109">
        <f t="shared" si="38"/>
        <v>0</v>
      </c>
    </row>
    <row r="1358" spans="2:6" ht="11.25">
      <c r="B1358" s="30">
        <f>SUM(D1358:F1358)</f>
        <v>0.55</v>
      </c>
      <c r="C1358" s="30"/>
      <c r="D1358" s="29"/>
      <c r="E1358" s="29">
        <v>0.55</v>
      </c>
      <c r="F1358" s="109">
        <f t="shared" si="38"/>
        <v>0</v>
      </c>
    </row>
    <row r="1359" spans="2:6" ht="11.25">
      <c r="B1359" s="30">
        <f>SUM(D1359:F1359)</f>
        <v>0.33</v>
      </c>
      <c r="C1359" s="30"/>
      <c r="D1359" s="29"/>
      <c r="E1359" s="29">
        <v>0.33</v>
      </c>
      <c r="F1359" s="109">
        <f t="shared" si="38"/>
        <v>0</v>
      </c>
    </row>
    <row r="1360" spans="2:6" ht="11.25">
      <c r="B1360" s="29">
        <v>0.48</v>
      </c>
      <c r="C1360" s="29"/>
      <c r="D1360" s="29"/>
      <c r="E1360" s="29">
        <v>0.48</v>
      </c>
      <c r="F1360" s="109">
        <f t="shared" si="38"/>
        <v>0</v>
      </c>
    </row>
    <row r="1361" spans="2:6" ht="11.25">
      <c r="B1361" s="29">
        <v>0.68</v>
      </c>
      <c r="C1361" s="29"/>
      <c r="D1361" s="29"/>
      <c r="E1361" s="29">
        <v>0.68</v>
      </c>
      <c r="F1361" s="109">
        <f t="shared" si="38"/>
        <v>0</v>
      </c>
    </row>
    <row r="1362" spans="2:6" ht="11.25">
      <c r="B1362" s="30">
        <v>0.09</v>
      </c>
      <c r="C1362" s="30"/>
      <c r="D1362" s="29"/>
      <c r="E1362" s="29">
        <v>0.09</v>
      </c>
      <c r="F1362" s="109">
        <f t="shared" si="38"/>
        <v>0</v>
      </c>
    </row>
    <row r="1363" spans="2:6" ht="11.25">
      <c r="B1363" s="29">
        <v>0.26</v>
      </c>
      <c r="C1363" s="29"/>
      <c r="D1363" s="29"/>
      <c r="E1363" s="29">
        <v>0.26</v>
      </c>
      <c r="F1363" s="109">
        <f t="shared" si="38"/>
        <v>0</v>
      </c>
    </row>
    <row r="1364" spans="2:6" ht="11.25">
      <c r="B1364" s="29">
        <v>0.47</v>
      </c>
      <c r="C1364" s="29"/>
      <c r="D1364" s="29"/>
      <c r="E1364" s="29">
        <v>0.47</v>
      </c>
      <c r="F1364" s="109">
        <f t="shared" si="38"/>
        <v>0</v>
      </c>
    </row>
    <row r="1365" spans="2:6" ht="11.25">
      <c r="B1365" s="29">
        <v>0.32</v>
      </c>
      <c r="C1365" s="29"/>
      <c r="D1365" s="29"/>
      <c r="E1365" s="29">
        <v>0.32</v>
      </c>
      <c r="F1365" s="109">
        <f t="shared" si="38"/>
        <v>0</v>
      </c>
    </row>
    <row r="1366" spans="2:6" ht="11.25">
      <c r="B1366" s="29">
        <v>0.32</v>
      </c>
      <c r="C1366" s="29"/>
      <c r="D1366" s="29"/>
      <c r="E1366" s="29">
        <v>0.32</v>
      </c>
      <c r="F1366" s="109">
        <f t="shared" si="38"/>
        <v>0</v>
      </c>
    </row>
    <row r="1367" spans="2:6" ht="11.25">
      <c r="B1367" s="29">
        <v>1.14</v>
      </c>
      <c r="C1367" s="29"/>
      <c r="D1367" s="29"/>
      <c r="E1367" s="29">
        <v>1.14</v>
      </c>
      <c r="F1367" s="109">
        <f t="shared" si="38"/>
        <v>0</v>
      </c>
    </row>
    <row r="1368" spans="2:6" ht="11.25">
      <c r="B1368" s="29">
        <v>0.12</v>
      </c>
      <c r="C1368" s="29"/>
      <c r="D1368" s="29"/>
      <c r="E1368" s="29">
        <v>0.12</v>
      </c>
      <c r="F1368" s="109">
        <f t="shared" si="38"/>
        <v>0</v>
      </c>
    </row>
    <row r="1369" spans="2:6" ht="11.25">
      <c r="B1369" s="29">
        <v>0.45</v>
      </c>
      <c r="C1369" s="29"/>
      <c r="D1369" s="30"/>
      <c r="E1369" s="29">
        <v>0.45</v>
      </c>
      <c r="F1369" s="109">
        <f t="shared" si="38"/>
        <v>0</v>
      </c>
    </row>
    <row r="1370" spans="2:6" ht="11.25">
      <c r="B1370" s="29">
        <v>0.65</v>
      </c>
      <c r="C1370" s="29"/>
      <c r="D1370" s="30"/>
      <c r="E1370" s="29">
        <v>0.65</v>
      </c>
      <c r="F1370" s="109">
        <f t="shared" si="38"/>
        <v>0</v>
      </c>
    </row>
    <row r="1371" spans="2:6" ht="11.25">
      <c r="B1371" s="28">
        <v>0.36</v>
      </c>
      <c r="C1371" s="28"/>
      <c r="D1371" s="30"/>
      <c r="E1371" s="28">
        <v>0.36</v>
      </c>
      <c r="F1371" s="109">
        <f t="shared" si="38"/>
        <v>0</v>
      </c>
    </row>
    <row r="1372" spans="2:6" ht="11.25">
      <c r="B1372" s="28">
        <v>0.84</v>
      </c>
      <c r="C1372" s="28"/>
      <c r="D1372" s="30"/>
      <c r="E1372" s="28">
        <v>0.84</v>
      </c>
      <c r="F1372" s="109">
        <f t="shared" si="38"/>
        <v>0</v>
      </c>
    </row>
    <row r="1373" spans="2:6" ht="11.25">
      <c r="B1373" s="28">
        <v>0.41</v>
      </c>
      <c r="C1373" s="28"/>
      <c r="D1373" s="30"/>
      <c r="E1373" s="28">
        <v>0.41</v>
      </c>
      <c r="F1373" s="109">
        <f t="shared" si="38"/>
        <v>0</v>
      </c>
    </row>
    <row r="1374" spans="2:6" ht="11.25">
      <c r="B1374" s="28">
        <v>0.14</v>
      </c>
      <c r="C1374" s="28"/>
      <c r="D1374" s="30"/>
      <c r="E1374" s="28">
        <v>0.14</v>
      </c>
      <c r="F1374" s="109">
        <f t="shared" si="38"/>
        <v>0</v>
      </c>
    </row>
    <row r="1375" spans="2:6" ht="11.25">
      <c r="B1375" s="30">
        <v>0.74</v>
      </c>
      <c r="C1375" s="30"/>
      <c r="D1375" s="30"/>
      <c r="E1375" s="28">
        <v>0.74</v>
      </c>
      <c r="F1375" s="109">
        <f t="shared" si="38"/>
        <v>0</v>
      </c>
    </row>
    <row r="1376" spans="2:6" ht="11.25">
      <c r="B1376" s="30">
        <f>SUM(D1376:F1376)</f>
        <v>0.7</v>
      </c>
      <c r="C1376" s="30"/>
      <c r="D1376" s="30"/>
      <c r="E1376" s="30">
        <v>0.7</v>
      </c>
      <c r="F1376" s="109">
        <f t="shared" si="38"/>
        <v>0</v>
      </c>
    </row>
    <row r="1377" spans="2:6" ht="11.25">
      <c r="B1377" s="30">
        <f>SUM(D1377:F1377)</f>
        <v>0.25</v>
      </c>
      <c r="C1377" s="30"/>
      <c r="D1377" s="30"/>
      <c r="E1377" s="30">
        <v>0.25</v>
      </c>
      <c r="F1377" s="109">
        <f t="shared" si="38"/>
        <v>0</v>
      </c>
    </row>
    <row r="1378" spans="2:6" ht="11.25">
      <c r="B1378" s="30">
        <v>0.67</v>
      </c>
      <c r="C1378" s="30"/>
      <c r="D1378" s="30"/>
      <c r="E1378" s="30">
        <v>0.67</v>
      </c>
      <c r="F1378" s="109">
        <f t="shared" si="38"/>
        <v>0</v>
      </c>
    </row>
    <row r="1379" spans="2:6" ht="11.25">
      <c r="B1379" s="30">
        <f>SUM(D1379:F1379)</f>
        <v>1.3</v>
      </c>
      <c r="C1379" s="30"/>
      <c r="D1379" s="30"/>
      <c r="E1379" s="30">
        <v>1.3</v>
      </c>
      <c r="F1379" s="109">
        <f t="shared" si="38"/>
        <v>0</v>
      </c>
    </row>
    <row r="1380" spans="2:6" ht="11.25">
      <c r="B1380" s="30">
        <v>0.12</v>
      </c>
      <c r="C1380" s="30"/>
      <c r="D1380" s="30"/>
      <c r="E1380" s="30">
        <v>0.12</v>
      </c>
      <c r="F1380" s="109">
        <f t="shared" si="38"/>
        <v>0</v>
      </c>
    </row>
    <row r="1381" spans="2:6" ht="11.25">
      <c r="B1381" s="30">
        <v>0.37</v>
      </c>
      <c r="C1381" s="30"/>
      <c r="D1381" s="30"/>
      <c r="E1381" s="30">
        <v>0.37</v>
      </c>
      <c r="F1381" s="109">
        <f t="shared" si="38"/>
        <v>0</v>
      </c>
    </row>
    <row r="1382" spans="2:6" ht="11.25">
      <c r="B1382" s="30">
        <v>0.28</v>
      </c>
      <c r="C1382" s="30"/>
      <c r="D1382" s="30"/>
      <c r="E1382" s="30">
        <v>0.28</v>
      </c>
      <c r="F1382" s="109">
        <f t="shared" si="38"/>
        <v>0</v>
      </c>
    </row>
    <row r="1383" spans="2:6" ht="11.25">
      <c r="B1383" s="30">
        <v>0.16</v>
      </c>
      <c r="C1383" s="30"/>
      <c r="D1383" s="30"/>
      <c r="E1383" s="29">
        <v>0.16</v>
      </c>
      <c r="F1383" s="109">
        <f t="shared" si="38"/>
        <v>0</v>
      </c>
    </row>
    <row r="1384" spans="2:6" ht="11.25">
      <c r="B1384" s="30">
        <v>0.78</v>
      </c>
      <c r="C1384" s="30"/>
      <c r="D1384" s="30"/>
      <c r="E1384" s="29">
        <v>0.78</v>
      </c>
      <c r="F1384" s="109">
        <f t="shared" si="38"/>
        <v>0</v>
      </c>
    </row>
    <row r="1385" spans="2:6" ht="11.25">
      <c r="B1385" s="30">
        <v>0.38</v>
      </c>
      <c r="C1385" s="30"/>
      <c r="D1385" s="30"/>
      <c r="E1385" s="29">
        <v>0.38</v>
      </c>
      <c r="F1385" s="109">
        <f t="shared" si="38"/>
        <v>0</v>
      </c>
    </row>
    <row r="1386" spans="2:6" ht="11.25">
      <c r="B1386" s="30">
        <v>0.7</v>
      </c>
      <c r="C1386" s="30"/>
      <c r="D1386" s="30" t="s">
        <v>558</v>
      </c>
      <c r="E1386" s="29">
        <v>0.7</v>
      </c>
      <c r="F1386" s="109">
        <f t="shared" si="38"/>
        <v>0</v>
      </c>
    </row>
    <row r="1387" spans="2:6" ht="11.25">
      <c r="B1387" s="30">
        <v>0.31</v>
      </c>
      <c r="C1387" s="30"/>
      <c r="D1387" s="30" t="s">
        <v>558</v>
      </c>
      <c r="E1387" s="29">
        <v>0.31</v>
      </c>
      <c r="F1387" s="109">
        <f t="shared" si="38"/>
        <v>0</v>
      </c>
    </row>
    <row r="1388" spans="2:6" ht="11.25">
      <c r="B1388" s="30">
        <v>0.2</v>
      </c>
      <c r="C1388" s="30"/>
      <c r="D1388" s="30"/>
      <c r="E1388" s="30">
        <v>0.2</v>
      </c>
      <c r="F1388" s="109">
        <f aca="true" t="shared" si="39" ref="F1388:F1451">B1388-E1388</f>
        <v>0</v>
      </c>
    </row>
    <row r="1389" spans="2:6" ht="11.25">
      <c r="B1389" s="30">
        <v>2.3</v>
      </c>
      <c r="C1389" s="30"/>
      <c r="D1389" s="30"/>
      <c r="E1389" s="30">
        <v>2.3</v>
      </c>
      <c r="F1389" s="109">
        <f t="shared" si="39"/>
        <v>0</v>
      </c>
    </row>
    <row r="1390" spans="2:6" ht="11.25">
      <c r="B1390" s="30">
        <v>0.45</v>
      </c>
      <c r="C1390" s="30"/>
      <c r="D1390" s="30"/>
      <c r="E1390" s="30">
        <v>0.45</v>
      </c>
      <c r="F1390" s="109">
        <f t="shared" si="39"/>
        <v>0</v>
      </c>
    </row>
    <row r="1391" spans="2:6" ht="11.25">
      <c r="B1391" s="30">
        <f>SUM(D1391:F1391)</f>
        <v>0.63</v>
      </c>
      <c r="C1391" s="30"/>
      <c r="D1391" s="30"/>
      <c r="E1391" s="28">
        <v>0.63</v>
      </c>
      <c r="F1391" s="109">
        <f t="shared" si="39"/>
        <v>0</v>
      </c>
    </row>
    <row r="1392" spans="2:6" ht="11.25">
      <c r="B1392" s="30">
        <v>1.09</v>
      </c>
      <c r="C1392" s="30"/>
      <c r="D1392" s="30"/>
      <c r="E1392" s="28">
        <v>1.09</v>
      </c>
      <c r="F1392" s="109">
        <f t="shared" si="39"/>
        <v>0</v>
      </c>
    </row>
    <row r="1393" spans="2:6" ht="11.25">
      <c r="B1393" s="30">
        <v>0.34</v>
      </c>
      <c r="C1393" s="30"/>
      <c r="D1393" s="30"/>
      <c r="E1393" s="28">
        <v>0.34</v>
      </c>
      <c r="F1393" s="109">
        <f t="shared" si="39"/>
        <v>0</v>
      </c>
    </row>
    <row r="1394" spans="2:6" ht="11.25">
      <c r="B1394" s="30">
        <v>0.66</v>
      </c>
      <c r="C1394" s="30"/>
      <c r="D1394" s="30"/>
      <c r="E1394" s="28">
        <v>0.66</v>
      </c>
      <c r="F1394" s="109">
        <f t="shared" si="39"/>
        <v>0</v>
      </c>
    </row>
    <row r="1395" spans="2:6" ht="11.25">
      <c r="B1395" s="30">
        <v>0.8</v>
      </c>
      <c r="C1395" s="30"/>
      <c r="D1395" s="30"/>
      <c r="E1395" s="29">
        <v>0.8</v>
      </c>
      <c r="F1395" s="109">
        <f t="shared" si="39"/>
        <v>0</v>
      </c>
    </row>
    <row r="1396" spans="2:6" ht="11.25">
      <c r="B1396" s="30">
        <v>0.26</v>
      </c>
      <c r="C1396" s="30"/>
      <c r="D1396" s="30"/>
      <c r="E1396" s="30">
        <v>0.26</v>
      </c>
      <c r="F1396" s="109">
        <f t="shared" si="39"/>
        <v>0</v>
      </c>
    </row>
    <row r="1397" spans="2:6" ht="11.25">
      <c r="B1397" s="29">
        <v>0.56</v>
      </c>
      <c r="C1397" s="29"/>
      <c r="D1397" s="30"/>
      <c r="E1397" s="29">
        <v>0.56</v>
      </c>
      <c r="F1397" s="109">
        <f t="shared" si="39"/>
        <v>0</v>
      </c>
    </row>
    <row r="1398" spans="2:6" ht="11.25">
      <c r="B1398" s="29">
        <v>0.09</v>
      </c>
      <c r="C1398" s="29"/>
      <c r="D1398" s="30"/>
      <c r="E1398" s="30">
        <v>0.09</v>
      </c>
      <c r="F1398" s="109">
        <f t="shared" si="39"/>
        <v>0</v>
      </c>
    </row>
    <row r="1399" spans="2:6" ht="11.25">
      <c r="B1399" s="29">
        <v>0.79</v>
      </c>
      <c r="C1399" s="29"/>
      <c r="D1399" s="30"/>
      <c r="E1399" s="29">
        <v>0.79</v>
      </c>
      <c r="F1399" s="109">
        <f t="shared" si="39"/>
        <v>0</v>
      </c>
    </row>
    <row r="1400" spans="2:6" ht="11.25">
      <c r="B1400" s="29">
        <v>0.15</v>
      </c>
      <c r="C1400" s="29"/>
      <c r="D1400" s="30"/>
      <c r="E1400" s="29">
        <v>0.15</v>
      </c>
      <c r="F1400" s="109">
        <f t="shared" si="39"/>
        <v>0</v>
      </c>
    </row>
    <row r="1401" spans="2:6" ht="11.25">
      <c r="B1401" s="29">
        <v>0.4</v>
      </c>
      <c r="C1401" s="29"/>
      <c r="D1401" s="30"/>
      <c r="E1401" s="29">
        <v>0.4</v>
      </c>
      <c r="F1401" s="109">
        <f t="shared" si="39"/>
        <v>0</v>
      </c>
    </row>
    <row r="1402" spans="2:6" ht="11.25">
      <c r="B1402" s="30">
        <v>0.42</v>
      </c>
      <c r="C1402" s="30"/>
      <c r="D1402" s="30"/>
      <c r="E1402" s="28">
        <v>0.42</v>
      </c>
      <c r="F1402" s="109">
        <f t="shared" si="39"/>
        <v>0</v>
      </c>
    </row>
    <row r="1403" spans="2:6" ht="11.25">
      <c r="B1403" s="30">
        <f>SUM(D1403:F1403)</f>
        <v>0.15</v>
      </c>
      <c r="C1403" s="30"/>
      <c r="D1403" s="30"/>
      <c r="E1403" s="28">
        <v>0.15</v>
      </c>
      <c r="F1403" s="109">
        <f t="shared" si="39"/>
        <v>0</v>
      </c>
    </row>
    <row r="1404" spans="2:6" ht="11.25">
      <c r="B1404" s="30">
        <f>SUM(D1404:F1404)</f>
        <v>0.25</v>
      </c>
      <c r="C1404" s="30"/>
      <c r="D1404" s="30"/>
      <c r="E1404" s="28">
        <v>0.25</v>
      </c>
      <c r="F1404" s="109">
        <f t="shared" si="39"/>
        <v>0</v>
      </c>
    </row>
    <row r="1405" spans="2:6" ht="11.25">
      <c r="B1405" s="30">
        <v>0.28</v>
      </c>
      <c r="C1405" s="30"/>
      <c r="D1405" s="30"/>
      <c r="E1405" s="28">
        <v>0.28</v>
      </c>
      <c r="F1405" s="109">
        <f t="shared" si="39"/>
        <v>0</v>
      </c>
    </row>
    <row r="1406" spans="2:6" ht="11.25">
      <c r="B1406" s="30">
        <v>0.25</v>
      </c>
      <c r="C1406" s="30"/>
      <c r="D1406" s="30"/>
      <c r="E1406" s="28">
        <v>0.25</v>
      </c>
      <c r="F1406" s="109">
        <f t="shared" si="39"/>
        <v>0</v>
      </c>
    </row>
    <row r="1407" spans="2:6" ht="11.25">
      <c r="B1407" s="30">
        <v>0.23</v>
      </c>
      <c r="C1407" s="30"/>
      <c r="D1407" s="30"/>
      <c r="E1407" s="28">
        <v>0.23</v>
      </c>
      <c r="F1407" s="109">
        <f t="shared" si="39"/>
        <v>0</v>
      </c>
    </row>
    <row r="1408" spans="2:6" ht="11.25">
      <c r="B1408" s="30">
        <v>0.25</v>
      </c>
      <c r="C1408" s="30"/>
      <c r="D1408" s="30"/>
      <c r="E1408" s="28">
        <v>0.25</v>
      </c>
      <c r="F1408" s="109">
        <f t="shared" si="39"/>
        <v>0</v>
      </c>
    </row>
    <row r="1409" spans="2:6" ht="11.25">
      <c r="B1409" s="30">
        <v>0.33</v>
      </c>
      <c r="C1409" s="30"/>
      <c r="D1409" s="30"/>
      <c r="E1409" s="28">
        <v>0.33</v>
      </c>
      <c r="F1409" s="109">
        <f t="shared" si="39"/>
        <v>0</v>
      </c>
    </row>
    <row r="1410" spans="2:6" ht="11.25">
      <c r="B1410" s="30">
        <v>0.62</v>
      </c>
      <c r="C1410" s="30"/>
      <c r="D1410" s="30"/>
      <c r="E1410" s="28">
        <v>0.62</v>
      </c>
      <c r="F1410" s="109">
        <f t="shared" si="39"/>
        <v>0</v>
      </c>
    </row>
    <row r="1411" spans="2:6" ht="11.25">
      <c r="B1411" s="30">
        <v>0.35</v>
      </c>
      <c r="C1411" s="30"/>
      <c r="D1411" s="30"/>
      <c r="E1411" s="28">
        <v>0.35</v>
      </c>
      <c r="F1411" s="109">
        <f t="shared" si="39"/>
        <v>0</v>
      </c>
    </row>
    <row r="1412" spans="2:6" ht="11.25">
      <c r="B1412" s="30">
        <v>0.31</v>
      </c>
      <c r="C1412" s="30"/>
      <c r="D1412" s="30"/>
      <c r="E1412" s="28">
        <v>0.31</v>
      </c>
      <c r="F1412" s="109">
        <f t="shared" si="39"/>
        <v>0</v>
      </c>
    </row>
    <row r="1413" spans="2:6" ht="11.25">
      <c r="B1413" s="30">
        <v>0.29</v>
      </c>
      <c r="C1413" s="30"/>
      <c r="D1413" s="30"/>
      <c r="E1413" s="28">
        <v>0.29</v>
      </c>
      <c r="F1413" s="109">
        <f t="shared" si="39"/>
        <v>0</v>
      </c>
    </row>
    <row r="1414" spans="2:6" ht="11.25">
      <c r="B1414" s="30">
        <v>0.58</v>
      </c>
      <c r="C1414" s="30"/>
      <c r="D1414" s="30"/>
      <c r="E1414" s="29">
        <v>0.58</v>
      </c>
      <c r="F1414" s="109">
        <f t="shared" si="39"/>
        <v>0</v>
      </c>
    </row>
    <row r="1415" spans="2:6" ht="11.25">
      <c r="B1415" s="30">
        <v>0.69</v>
      </c>
      <c r="C1415" s="30"/>
      <c r="D1415" s="30"/>
      <c r="E1415" s="29">
        <v>0.69</v>
      </c>
      <c r="F1415" s="109">
        <f t="shared" si="39"/>
        <v>0</v>
      </c>
    </row>
    <row r="1416" spans="2:6" ht="11.25">
      <c r="B1416" s="30">
        <f>SUM(D1416:F1416)</f>
        <v>0.7</v>
      </c>
      <c r="C1416" s="30"/>
      <c r="D1416" s="30"/>
      <c r="E1416" s="28">
        <v>0.7</v>
      </c>
      <c r="F1416" s="109">
        <f t="shared" si="39"/>
        <v>0</v>
      </c>
    </row>
    <row r="1417" spans="2:6" ht="11.25">
      <c r="B1417" s="30">
        <v>0.52</v>
      </c>
      <c r="C1417" s="30"/>
      <c r="D1417" s="30"/>
      <c r="E1417" s="28">
        <v>0.52</v>
      </c>
      <c r="F1417" s="109">
        <f t="shared" si="39"/>
        <v>0</v>
      </c>
    </row>
    <row r="1418" spans="2:6" ht="11.25">
      <c r="B1418" s="30">
        <v>0.26</v>
      </c>
      <c r="C1418" s="30"/>
      <c r="D1418" s="30"/>
      <c r="E1418" s="29">
        <v>0.26</v>
      </c>
      <c r="F1418" s="109">
        <f t="shared" si="39"/>
        <v>0</v>
      </c>
    </row>
    <row r="1419" spans="2:6" ht="11.25">
      <c r="B1419" s="30">
        <v>0.15</v>
      </c>
      <c r="C1419" s="30"/>
      <c r="D1419" s="30"/>
      <c r="E1419" s="29">
        <v>0.15</v>
      </c>
      <c r="F1419" s="109">
        <f t="shared" si="39"/>
        <v>0</v>
      </c>
    </row>
    <row r="1420" spans="2:6" ht="11.25">
      <c r="B1420" s="30">
        <v>0.47</v>
      </c>
      <c r="C1420" s="30"/>
      <c r="D1420" s="30"/>
      <c r="E1420" s="29">
        <v>0.47</v>
      </c>
      <c r="F1420" s="109">
        <f t="shared" si="39"/>
        <v>0</v>
      </c>
    </row>
    <row r="1421" spans="2:6" ht="11.25">
      <c r="B1421" s="30">
        <v>0.19</v>
      </c>
      <c r="C1421" s="30"/>
      <c r="D1421" s="30"/>
      <c r="E1421" s="29">
        <v>0.19</v>
      </c>
      <c r="F1421" s="109">
        <f t="shared" si="39"/>
        <v>0</v>
      </c>
    </row>
    <row r="1422" spans="2:6" ht="11.25">
      <c r="B1422" s="30">
        <v>0.73</v>
      </c>
      <c r="C1422" s="30"/>
      <c r="D1422" s="30"/>
      <c r="E1422" s="29">
        <v>0.73</v>
      </c>
      <c r="F1422" s="109">
        <f t="shared" si="39"/>
        <v>0</v>
      </c>
    </row>
    <row r="1423" spans="2:6" ht="11.25">
      <c r="B1423" s="30">
        <v>0.2</v>
      </c>
      <c r="C1423" s="30"/>
      <c r="D1423" s="30"/>
      <c r="E1423" s="29">
        <v>0.2</v>
      </c>
      <c r="F1423" s="109">
        <f t="shared" si="39"/>
        <v>0</v>
      </c>
    </row>
    <row r="1424" spans="2:6" ht="11.25">
      <c r="B1424" s="29">
        <v>0.21</v>
      </c>
      <c r="C1424" s="29"/>
      <c r="D1424" s="30"/>
      <c r="E1424" s="28">
        <v>0.21</v>
      </c>
      <c r="F1424" s="109">
        <f t="shared" si="39"/>
        <v>0</v>
      </c>
    </row>
    <row r="1425" spans="2:6" ht="11.25">
      <c r="B1425" s="29">
        <v>0.15</v>
      </c>
      <c r="C1425" s="29"/>
      <c r="D1425" s="30"/>
      <c r="E1425" s="28">
        <v>0.15</v>
      </c>
      <c r="F1425" s="109">
        <f t="shared" si="39"/>
        <v>0</v>
      </c>
    </row>
    <row r="1426" spans="2:6" ht="11.25">
      <c r="B1426" s="29">
        <v>0.2</v>
      </c>
      <c r="C1426" s="29"/>
      <c r="D1426" s="30"/>
      <c r="E1426" s="28">
        <v>0.2</v>
      </c>
      <c r="F1426" s="109">
        <f t="shared" si="39"/>
        <v>0</v>
      </c>
    </row>
    <row r="1427" spans="2:6" ht="11.25">
      <c r="B1427" s="30">
        <v>1.6</v>
      </c>
      <c r="C1427" s="30"/>
      <c r="D1427" s="30"/>
      <c r="E1427" s="30">
        <v>1.6</v>
      </c>
      <c r="F1427" s="109">
        <f t="shared" si="39"/>
        <v>0</v>
      </c>
    </row>
    <row r="1428" spans="2:6" ht="11.25">
      <c r="B1428" s="30">
        <f aca="true" t="shared" si="40" ref="B1428:B1433">SUM(D1428:F1428)</f>
        <v>0.58</v>
      </c>
      <c r="C1428" s="30"/>
      <c r="D1428" s="30"/>
      <c r="E1428" s="30">
        <v>0.58</v>
      </c>
      <c r="F1428" s="109">
        <f t="shared" si="39"/>
        <v>0</v>
      </c>
    </row>
    <row r="1429" spans="2:6" ht="11.25">
      <c r="B1429" s="30">
        <f t="shared" si="40"/>
        <v>0.43</v>
      </c>
      <c r="C1429" s="30"/>
      <c r="D1429" s="30"/>
      <c r="E1429" s="30">
        <v>0.43</v>
      </c>
      <c r="F1429" s="109">
        <f t="shared" si="39"/>
        <v>0</v>
      </c>
    </row>
    <row r="1430" spans="2:6" ht="11.25">
      <c r="B1430" s="30">
        <f t="shared" si="40"/>
        <v>0.18</v>
      </c>
      <c r="C1430" s="30"/>
      <c r="D1430" s="30"/>
      <c r="E1430" s="30">
        <v>0.18</v>
      </c>
      <c r="F1430" s="109">
        <f t="shared" si="39"/>
        <v>0</v>
      </c>
    </row>
    <row r="1431" spans="2:6" ht="11.25">
      <c r="B1431" s="30">
        <f t="shared" si="40"/>
        <v>0.3</v>
      </c>
      <c r="C1431" s="30"/>
      <c r="D1431" s="30"/>
      <c r="E1431" s="30">
        <v>0.3</v>
      </c>
      <c r="F1431" s="109">
        <f t="shared" si="39"/>
        <v>0</v>
      </c>
    </row>
    <row r="1432" spans="2:6" ht="11.25">
      <c r="B1432" s="30">
        <f t="shared" si="40"/>
        <v>0.28</v>
      </c>
      <c r="C1432" s="30"/>
      <c r="D1432" s="30"/>
      <c r="E1432" s="30">
        <v>0.28</v>
      </c>
      <c r="F1432" s="109">
        <f t="shared" si="39"/>
        <v>0</v>
      </c>
    </row>
    <row r="1433" spans="2:6" ht="11.25">
      <c r="B1433" s="30">
        <f t="shared" si="40"/>
        <v>1.52</v>
      </c>
      <c r="C1433" s="30"/>
      <c r="D1433" s="30"/>
      <c r="E1433" s="30">
        <v>1.52</v>
      </c>
      <c r="F1433" s="109">
        <f t="shared" si="39"/>
        <v>0</v>
      </c>
    </row>
    <row r="1434" spans="2:6" ht="11.25">
      <c r="B1434" s="22">
        <v>1.5</v>
      </c>
      <c r="C1434" s="22"/>
      <c r="D1434" s="22"/>
      <c r="E1434" s="22">
        <v>1.5</v>
      </c>
      <c r="F1434" s="109">
        <f t="shared" si="39"/>
        <v>0</v>
      </c>
    </row>
    <row r="1435" spans="2:6" ht="11.25">
      <c r="B1435" s="22">
        <v>0.8</v>
      </c>
      <c r="C1435" s="22"/>
      <c r="D1435" s="22"/>
      <c r="E1435" s="22">
        <v>0.8</v>
      </c>
      <c r="F1435" s="109">
        <f t="shared" si="39"/>
        <v>0</v>
      </c>
    </row>
    <row r="1436" spans="2:6" ht="11.25">
      <c r="B1436" s="22">
        <v>0.1</v>
      </c>
      <c r="C1436" s="22"/>
      <c r="D1436" s="22"/>
      <c r="E1436" s="22">
        <v>0.1</v>
      </c>
      <c r="F1436" s="109">
        <f t="shared" si="39"/>
        <v>0</v>
      </c>
    </row>
    <row r="1437" spans="2:6" ht="11.25">
      <c r="B1437" s="22">
        <v>0.86</v>
      </c>
      <c r="C1437" s="22"/>
      <c r="D1437" s="22"/>
      <c r="E1437" s="22">
        <v>0.86</v>
      </c>
      <c r="F1437" s="109">
        <f t="shared" si="39"/>
        <v>0</v>
      </c>
    </row>
    <row r="1438" spans="2:6" ht="11.25">
      <c r="B1438" s="22">
        <v>0.15</v>
      </c>
      <c r="C1438" s="22"/>
      <c r="D1438" s="22"/>
      <c r="E1438" s="22">
        <v>0.15</v>
      </c>
      <c r="F1438" s="109">
        <f t="shared" si="39"/>
        <v>0</v>
      </c>
    </row>
    <row r="1439" spans="2:6" ht="11.25">
      <c r="B1439" s="22">
        <v>0.45</v>
      </c>
      <c r="C1439" s="22"/>
      <c r="D1439" s="22"/>
      <c r="E1439" s="22">
        <v>0.45</v>
      </c>
      <c r="F1439" s="109">
        <f t="shared" si="39"/>
        <v>0</v>
      </c>
    </row>
    <row r="1440" spans="2:6" ht="11.25">
      <c r="B1440" s="22">
        <v>0.25</v>
      </c>
      <c r="C1440" s="22"/>
      <c r="D1440" s="22"/>
      <c r="E1440" s="22">
        <v>0.25</v>
      </c>
      <c r="F1440" s="109">
        <f t="shared" si="39"/>
        <v>0</v>
      </c>
    </row>
    <row r="1441" spans="2:6" ht="11.25">
      <c r="B1441" s="22">
        <v>0.289</v>
      </c>
      <c r="C1441" s="22"/>
      <c r="D1441" s="22"/>
      <c r="E1441" s="22">
        <v>0.289</v>
      </c>
      <c r="F1441" s="109">
        <f t="shared" si="39"/>
        <v>0</v>
      </c>
    </row>
    <row r="1442" spans="2:6" ht="11.25">
      <c r="B1442" s="22">
        <v>0.35</v>
      </c>
      <c r="C1442" s="22"/>
      <c r="D1442" s="22"/>
      <c r="E1442" s="22">
        <v>0.35</v>
      </c>
      <c r="F1442" s="109">
        <f t="shared" si="39"/>
        <v>0</v>
      </c>
    </row>
    <row r="1443" spans="2:6" ht="11.25">
      <c r="B1443" s="22">
        <v>0.6</v>
      </c>
      <c r="C1443" s="22"/>
      <c r="D1443" s="22"/>
      <c r="E1443" s="22">
        <v>0.6</v>
      </c>
      <c r="F1443" s="109">
        <f t="shared" si="39"/>
        <v>0</v>
      </c>
    </row>
    <row r="1444" spans="2:6" ht="11.25">
      <c r="B1444" s="22">
        <v>0.6</v>
      </c>
      <c r="C1444" s="22"/>
      <c r="D1444" s="22"/>
      <c r="E1444" s="22">
        <v>0.6</v>
      </c>
      <c r="F1444" s="109">
        <f t="shared" si="39"/>
        <v>0</v>
      </c>
    </row>
    <row r="1445" spans="2:6" ht="11.25">
      <c r="B1445" s="22">
        <v>0.4</v>
      </c>
      <c r="C1445" s="22"/>
      <c r="D1445" s="22"/>
      <c r="E1445" s="22">
        <v>0.4</v>
      </c>
      <c r="F1445" s="109">
        <f t="shared" si="39"/>
        <v>0</v>
      </c>
    </row>
    <row r="1446" spans="2:6" ht="11.25">
      <c r="B1446" s="22">
        <v>0.75</v>
      </c>
      <c r="C1446" s="22"/>
      <c r="D1446" s="22"/>
      <c r="E1446" s="22">
        <v>0.75</v>
      </c>
      <c r="F1446" s="109">
        <f t="shared" si="39"/>
        <v>0</v>
      </c>
    </row>
    <row r="1447" spans="2:6" ht="11.25">
      <c r="B1447" s="22">
        <v>0.4</v>
      </c>
      <c r="C1447" s="22"/>
      <c r="D1447" s="22"/>
      <c r="E1447" s="22">
        <v>0.4</v>
      </c>
      <c r="F1447" s="109">
        <f t="shared" si="39"/>
        <v>0</v>
      </c>
    </row>
    <row r="1448" spans="2:6" ht="11.25">
      <c r="B1448" s="22">
        <v>0.21</v>
      </c>
      <c r="C1448" s="22"/>
      <c r="D1448" s="22"/>
      <c r="E1448" s="22">
        <v>0.21</v>
      </c>
      <c r="F1448" s="109">
        <f t="shared" si="39"/>
        <v>0</v>
      </c>
    </row>
    <row r="1449" spans="2:6" ht="11.25">
      <c r="B1449" s="22">
        <v>1.3</v>
      </c>
      <c r="C1449" s="22"/>
      <c r="D1449" s="22"/>
      <c r="E1449" s="22">
        <v>1.3</v>
      </c>
      <c r="F1449" s="109">
        <f t="shared" si="39"/>
        <v>0</v>
      </c>
    </row>
    <row r="1450" spans="2:6" ht="11.25">
      <c r="B1450" s="22">
        <v>0.25</v>
      </c>
      <c r="C1450" s="22"/>
      <c r="D1450" s="22"/>
      <c r="E1450" s="22">
        <v>0.25</v>
      </c>
      <c r="F1450" s="109">
        <f t="shared" si="39"/>
        <v>0</v>
      </c>
    </row>
    <row r="1451" spans="2:6" ht="11.25">
      <c r="B1451" s="22">
        <v>0.985</v>
      </c>
      <c r="C1451" s="22"/>
      <c r="D1451" s="22"/>
      <c r="E1451" s="22">
        <v>0.985</v>
      </c>
      <c r="F1451" s="109">
        <f t="shared" si="39"/>
        <v>0</v>
      </c>
    </row>
    <row r="1452" spans="2:6" ht="11.25">
      <c r="B1452" s="22">
        <v>0.75</v>
      </c>
      <c r="C1452" s="22"/>
      <c r="D1452" s="22"/>
      <c r="E1452" s="22">
        <v>0.75</v>
      </c>
      <c r="F1452" s="109">
        <f aca="true" t="shared" si="41" ref="F1452:F1515">B1452-E1452</f>
        <v>0</v>
      </c>
    </row>
    <row r="1453" spans="2:6" ht="11.25">
      <c r="B1453" s="22">
        <v>0.35</v>
      </c>
      <c r="C1453" s="22"/>
      <c r="D1453" s="22"/>
      <c r="E1453" s="22">
        <v>0.35</v>
      </c>
      <c r="F1453" s="109">
        <f t="shared" si="41"/>
        <v>0</v>
      </c>
    </row>
    <row r="1454" spans="2:6" ht="11.25">
      <c r="B1454" s="22">
        <v>0.65</v>
      </c>
      <c r="C1454" s="22"/>
      <c r="D1454" s="22"/>
      <c r="E1454" s="22">
        <v>0.65</v>
      </c>
      <c r="F1454" s="109">
        <f t="shared" si="41"/>
        <v>0</v>
      </c>
    </row>
    <row r="1455" spans="2:6" ht="11.25">
      <c r="B1455" s="22">
        <v>0.77</v>
      </c>
      <c r="C1455" s="22"/>
      <c r="D1455" s="22"/>
      <c r="E1455" s="22">
        <v>0.77</v>
      </c>
      <c r="F1455" s="109">
        <f t="shared" si="41"/>
        <v>0</v>
      </c>
    </row>
    <row r="1456" spans="2:6" ht="11.25">
      <c r="B1456" s="22">
        <v>0.596</v>
      </c>
      <c r="C1456" s="22"/>
      <c r="D1456" s="22"/>
      <c r="E1456" s="22">
        <v>0.596</v>
      </c>
      <c r="F1456" s="109">
        <f t="shared" si="41"/>
        <v>0</v>
      </c>
    </row>
    <row r="1457" spans="2:6" ht="11.25">
      <c r="B1457" s="66">
        <v>0.34</v>
      </c>
      <c r="C1457" s="66"/>
      <c r="D1457" s="66"/>
      <c r="E1457" s="66">
        <v>0.34</v>
      </c>
      <c r="F1457" s="109">
        <f t="shared" si="41"/>
        <v>0</v>
      </c>
    </row>
    <row r="1458" spans="2:6" ht="12.75">
      <c r="B1458" s="67">
        <v>0.15</v>
      </c>
      <c r="C1458" s="67"/>
      <c r="D1458" s="66"/>
      <c r="E1458" s="67">
        <v>0.15</v>
      </c>
      <c r="F1458" s="109">
        <f t="shared" si="41"/>
        <v>0</v>
      </c>
    </row>
    <row r="1459" spans="2:6" ht="12.75">
      <c r="B1459" s="67">
        <v>1.39</v>
      </c>
      <c r="C1459" s="67"/>
      <c r="D1459" s="66"/>
      <c r="E1459" s="67">
        <v>1.39</v>
      </c>
      <c r="F1459" s="109">
        <f t="shared" si="41"/>
        <v>0</v>
      </c>
    </row>
    <row r="1460" spans="2:6" ht="12">
      <c r="B1460" s="68">
        <v>0.16</v>
      </c>
      <c r="C1460" s="68"/>
      <c r="D1460" s="68"/>
      <c r="E1460" s="68">
        <v>0.16</v>
      </c>
      <c r="F1460" s="109">
        <f t="shared" si="41"/>
        <v>0</v>
      </c>
    </row>
    <row r="1461" spans="2:6" ht="12">
      <c r="B1461" s="68">
        <v>0.48</v>
      </c>
      <c r="C1461" s="68"/>
      <c r="D1461" s="68"/>
      <c r="E1461" s="68">
        <v>0.48</v>
      </c>
      <c r="F1461" s="109">
        <f t="shared" si="41"/>
        <v>0</v>
      </c>
    </row>
    <row r="1462" spans="2:6" ht="12">
      <c r="B1462" s="68">
        <v>1.15</v>
      </c>
      <c r="C1462" s="68"/>
      <c r="D1462" s="68"/>
      <c r="E1462" s="68">
        <v>1.15</v>
      </c>
      <c r="F1462" s="109">
        <f t="shared" si="41"/>
        <v>0</v>
      </c>
    </row>
    <row r="1463" spans="2:6" ht="12">
      <c r="B1463" s="68">
        <v>2</v>
      </c>
      <c r="C1463" s="68"/>
      <c r="D1463" s="68"/>
      <c r="E1463" s="68">
        <v>2</v>
      </c>
      <c r="F1463" s="109">
        <f t="shared" si="41"/>
        <v>0</v>
      </c>
    </row>
    <row r="1464" spans="2:6" ht="12">
      <c r="B1464" s="68">
        <v>0.24</v>
      </c>
      <c r="C1464" s="68"/>
      <c r="D1464" s="68"/>
      <c r="E1464" s="68">
        <v>0.24</v>
      </c>
      <c r="F1464" s="109">
        <f t="shared" si="41"/>
        <v>0</v>
      </c>
    </row>
    <row r="1465" spans="2:6" ht="12">
      <c r="B1465" s="68">
        <v>0.18</v>
      </c>
      <c r="C1465" s="68"/>
      <c r="D1465" s="68"/>
      <c r="E1465" s="68">
        <v>0.18</v>
      </c>
      <c r="F1465" s="109">
        <f t="shared" si="41"/>
        <v>0</v>
      </c>
    </row>
    <row r="1466" spans="2:6" ht="12">
      <c r="B1466" s="68">
        <v>0.18</v>
      </c>
      <c r="C1466" s="68"/>
      <c r="D1466" s="68"/>
      <c r="E1466" s="68">
        <v>0.18</v>
      </c>
      <c r="F1466" s="109">
        <f t="shared" si="41"/>
        <v>0</v>
      </c>
    </row>
    <row r="1467" spans="2:6" ht="12">
      <c r="B1467" s="68">
        <v>0.22</v>
      </c>
      <c r="C1467" s="68"/>
      <c r="D1467" s="68"/>
      <c r="E1467" s="68">
        <v>0.22</v>
      </c>
      <c r="F1467" s="109">
        <f t="shared" si="41"/>
        <v>0</v>
      </c>
    </row>
    <row r="1468" spans="2:6" ht="12">
      <c r="B1468" s="68">
        <v>0.22</v>
      </c>
      <c r="C1468" s="68"/>
      <c r="D1468" s="68"/>
      <c r="E1468" s="68">
        <v>0.22</v>
      </c>
      <c r="F1468" s="109">
        <f t="shared" si="41"/>
        <v>0</v>
      </c>
    </row>
    <row r="1469" spans="2:6" ht="12">
      <c r="B1469" s="68">
        <v>0.73</v>
      </c>
      <c r="C1469" s="68"/>
      <c r="D1469" s="68"/>
      <c r="E1469" s="68">
        <v>0.73</v>
      </c>
      <c r="F1469" s="109">
        <f t="shared" si="41"/>
        <v>0</v>
      </c>
    </row>
    <row r="1470" spans="2:6" ht="12">
      <c r="B1470" s="68">
        <v>0.41</v>
      </c>
      <c r="C1470" s="68"/>
      <c r="D1470" s="68"/>
      <c r="E1470" s="68">
        <v>0.41</v>
      </c>
      <c r="F1470" s="109">
        <f t="shared" si="41"/>
        <v>0</v>
      </c>
    </row>
    <row r="1471" spans="2:6" ht="12">
      <c r="B1471" s="68">
        <v>0.5</v>
      </c>
      <c r="C1471" s="68"/>
      <c r="D1471" s="68"/>
      <c r="E1471" s="68">
        <v>0.5</v>
      </c>
      <c r="F1471" s="109">
        <f t="shared" si="41"/>
        <v>0</v>
      </c>
    </row>
    <row r="1472" spans="2:6" ht="12">
      <c r="B1472" s="68">
        <v>0.35</v>
      </c>
      <c r="C1472" s="68"/>
      <c r="D1472" s="68"/>
      <c r="E1472" s="68">
        <v>0.35</v>
      </c>
      <c r="F1472" s="109">
        <f t="shared" si="41"/>
        <v>0</v>
      </c>
    </row>
    <row r="1473" spans="2:6" ht="12">
      <c r="B1473" s="68">
        <v>0.5</v>
      </c>
      <c r="C1473" s="68"/>
      <c r="D1473" s="68"/>
      <c r="E1473" s="68">
        <v>0.5</v>
      </c>
      <c r="F1473" s="109">
        <f t="shared" si="41"/>
        <v>0</v>
      </c>
    </row>
    <row r="1474" spans="2:6" ht="12">
      <c r="B1474" s="68">
        <v>0.08</v>
      </c>
      <c r="C1474" s="68"/>
      <c r="D1474" s="68"/>
      <c r="E1474" s="68">
        <v>0.08</v>
      </c>
      <c r="F1474" s="109">
        <f t="shared" si="41"/>
        <v>0</v>
      </c>
    </row>
    <row r="1475" spans="2:6" ht="12">
      <c r="B1475" s="68">
        <v>0.42</v>
      </c>
      <c r="C1475" s="68"/>
      <c r="D1475" s="68"/>
      <c r="E1475" s="68">
        <v>0.42</v>
      </c>
      <c r="F1475" s="109">
        <f t="shared" si="41"/>
        <v>0</v>
      </c>
    </row>
    <row r="1476" spans="2:6" ht="12">
      <c r="B1476" s="68">
        <v>0.42</v>
      </c>
      <c r="C1476" s="68"/>
      <c r="D1476" s="68"/>
      <c r="E1476" s="68">
        <v>0.42</v>
      </c>
      <c r="F1476" s="109">
        <f t="shared" si="41"/>
        <v>0</v>
      </c>
    </row>
    <row r="1477" spans="2:6" ht="12">
      <c r="B1477" s="68">
        <v>0.1</v>
      </c>
      <c r="C1477" s="68"/>
      <c r="D1477" s="68"/>
      <c r="E1477" s="68">
        <v>0.1</v>
      </c>
      <c r="F1477" s="109">
        <f t="shared" si="41"/>
        <v>0</v>
      </c>
    </row>
    <row r="1478" spans="2:6" ht="12">
      <c r="B1478" s="68">
        <v>0.3</v>
      </c>
      <c r="C1478" s="68"/>
      <c r="D1478" s="68"/>
      <c r="E1478" s="68">
        <v>0.3</v>
      </c>
      <c r="F1478" s="109">
        <f t="shared" si="41"/>
        <v>0</v>
      </c>
    </row>
    <row r="1479" spans="2:6" ht="12">
      <c r="B1479" s="68">
        <v>0.21</v>
      </c>
      <c r="C1479" s="68"/>
      <c r="D1479" s="68"/>
      <c r="E1479" s="68">
        <v>0.21</v>
      </c>
      <c r="F1479" s="109">
        <f t="shared" si="41"/>
        <v>0</v>
      </c>
    </row>
    <row r="1480" spans="2:6" ht="12">
      <c r="B1480" s="68">
        <v>0.7</v>
      </c>
      <c r="C1480" s="68"/>
      <c r="D1480" s="68"/>
      <c r="E1480" s="68">
        <v>0.7</v>
      </c>
      <c r="F1480" s="109">
        <f t="shared" si="41"/>
        <v>0</v>
      </c>
    </row>
    <row r="1481" spans="2:6" ht="12">
      <c r="B1481" s="68">
        <v>0.58</v>
      </c>
      <c r="C1481" s="68"/>
      <c r="D1481" s="68"/>
      <c r="E1481" s="68">
        <v>0.58</v>
      </c>
      <c r="F1481" s="109">
        <f t="shared" si="41"/>
        <v>0</v>
      </c>
    </row>
    <row r="1482" spans="2:6" ht="12">
      <c r="B1482" s="68">
        <v>0.71</v>
      </c>
      <c r="C1482" s="68"/>
      <c r="D1482" s="68"/>
      <c r="E1482" s="68">
        <v>0.71</v>
      </c>
      <c r="F1482" s="109">
        <f t="shared" si="41"/>
        <v>0</v>
      </c>
    </row>
    <row r="1483" spans="2:6" ht="12">
      <c r="B1483" s="68">
        <v>3.01</v>
      </c>
      <c r="C1483" s="68"/>
      <c r="D1483" s="68"/>
      <c r="E1483" s="68">
        <v>3.01</v>
      </c>
      <c r="F1483" s="109">
        <f t="shared" si="41"/>
        <v>0</v>
      </c>
    </row>
    <row r="1484" spans="2:6" ht="12">
      <c r="B1484" s="68">
        <v>0.36</v>
      </c>
      <c r="C1484" s="68"/>
      <c r="D1484" s="68"/>
      <c r="E1484" s="68">
        <v>0.36</v>
      </c>
      <c r="F1484" s="109">
        <f t="shared" si="41"/>
        <v>0</v>
      </c>
    </row>
    <row r="1485" spans="2:6" ht="12">
      <c r="B1485" s="68">
        <v>0.74</v>
      </c>
      <c r="C1485" s="68"/>
      <c r="D1485" s="68"/>
      <c r="E1485" s="68">
        <v>0.74</v>
      </c>
      <c r="F1485" s="109">
        <f t="shared" si="41"/>
        <v>0</v>
      </c>
    </row>
    <row r="1486" spans="2:6" ht="12">
      <c r="B1486" s="68">
        <v>0.8</v>
      </c>
      <c r="C1486" s="68"/>
      <c r="D1486" s="68"/>
      <c r="E1486" s="68">
        <v>0.8</v>
      </c>
      <c r="F1486" s="109">
        <f t="shared" si="41"/>
        <v>0</v>
      </c>
    </row>
    <row r="1487" spans="2:6" ht="12">
      <c r="B1487" s="68">
        <v>0.48</v>
      </c>
      <c r="C1487" s="68"/>
      <c r="D1487" s="68"/>
      <c r="E1487" s="68">
        <v>0.48</v>
      </c>
      <c r="F1487" s="109">
        <f t="shared" si="41"/>
        <v>0</v>
      </c>
    </row>
    <row r="1488" spans="2:6" ht="12">
      <c r="B1488" s="68">
        <v>0.2</v>
      </c>
      <c r="C1488" s="68"/>
      <c r="D1488" s="68"/>
      <c r="E1488" s="68">
        <v>0.2</v>
      </c>
      <c r="F1488" s="109">
        <f t="shared" si="41"/>
        <v>0</v>
      </c>
    </row>
    <row r="1489" spans="2:6" ht="12">
      <c r="B1489" s="68">
        <v>0.16</v>
      </c>
      <c r="C1489" s="68"/>
      <c r="D1489" s="68"/>
      <c r="E1489" s="68">
        <v>0.16</v>
      </c>
      <c r="F1489" s="109">
        <f t="shared" si="41"/>
        <v>0</v>
      </c>
    </row>
    <row r="1490" spans="2:6" ht="12">
      <c r="B1490" s="68">
        <v>0.62</v>
      </c>
      <c r="C1490" s="68"/>
      <c r="D1490" s="68"/>
      <c r="E1490" s="68">
        <v>0.62</v>
      </c>
      <c r="F1490" s="109">
        <f t="shared" si="41"/>
        <v>0</v>
      </c>
    </row>
    <row r="1491" spans="2:6" ht="12">
      <c r="B1491" s="68">
        <v>0.1</v>
      </c>
      <c r="C1491" s="68"/>
      <c r="D1491" s="68"/>
      <c r="E1491" s="68">
        <v>0.1</v>
      </c>
      <c r="F1491" s="109">
        <f t="shared" si="41"/>
        <v>0</v>
      </c>
    </row>
    <row r="1492" spans="2:6" ht="12">
      <c r="B1492" s="68">
        <v>0.13</v>
      </c>
      <c r="C1492" s="68"/>
      <c r="D1492" s="68"/>
      <c r="E1492" s="68">
        <v>0.13</v>
      </c>
      <c r="F1492" s="109">
        <f t="shared" si="41"/>
        <v>0</v>
      </c>
    </row>
    <row r="1493" spans="2:6" ht="12">
      <c r="B1493" s="68">
        <v>0.63</v>
      </c>
      <c r="C1493" s="68"/>
      <c r="D1493" s="68"/>
      <c r="E1493" s="68">
        <v>0.63</v>
      </c>
      <c r="F1493" s="109">
        <f t="shared" si="41"/>
        <v>0</v>
      </c>
    </row>
    <row r="1494" spans="2:6" ht="12">
      <c r="B1494" s="68">
        <v>0.09</v>
      </c>
      <c r="C1494" s="68"/>
      <c r="D1494" s="68"/>
      <c r="E1494" s="68">
        <v>0.09</v>
      </c>
      <c r="F1494" s="109">
        <f t="shared" si="41"/>
        <v>0</v>
      </c>
    </row>
    <row r="1495" spans="2:6" ht="12">
      <c r="B1495" s="68">
        <v>0.21</v>
      </c>
      <c r="C1495" s="68"/>
      <c r="D1495" s="68"/>
      <c r="E1495" s="68">
        <v>0.21</v>
      </c>
      <c r="F1495" s="109">
        <f t="shared" si="41"/>
        <v>0</v>
      </c>
    </row>
    <row r="1496" spans="2:6" ht="12">
      <c r="B1496" s="68">
        <v>0.2</v>
      </c>
      <c r="C1496" s="68"/>
      <c r="D1496" s="68"/>
      <c r="E1496" s="68">
        <v>0.2</v>
      </c>
      <c r="F1496" s="109">
        <f t="shared" si="41"/>
        <v>0</v>
      </c>
    </row>
    <row r="1497" spans="2:6" ht="12">
      <c r="B1497" s="68">
        <v>0.8</v>
      </c>
      <c r="C1497" s="68"/>
      <c r="D1497" s="68"/>
      <c r="E1497" s="68">
        <v>0.8</v>
      </c>
      <c r="F1497" s="109">
        <f t="shared" si="41"/>
        <v>0</v>
      </c>
    </row>
    <row r="1498" spans="2:6" ht="12">
      <c r="B1498" s="68">
        <v>0.2</v>
      </c>
      <c r="C1498" s="68"/>
      <c r="D1498" s="68"/>
      <c r="E1498" s="68">
        <v>0.2</v>
      </c>
      <c r="F1498" s="109">
        <f t="shared" si="41"/>
        <v>0</v>
      </c>
    </row>
    <row r="1499" spans="2:6" ht="12">
      <c r="B1499" s="68">
        <v>0.96</v>
      </c>
      <c r="C1499" s="68"/>
      <c r="D1499" s="68"/>
      <c r="E1499" s="68">
        <v>0.96</v>
      </c>
      <c r="F1499" s="109">
        <f t="shared" si="41"/>
        <v>0</v>
      </c>
    </row>
    <row r="1500" spans="2:6" ht="12">
      <c r="B1500" s="68">
        <v>0.2</v>
      </c>
      <c r="C1500" s="68"/>
      <c r="D1500" s="68"/>
      <c r="E1500" s="68">
        <v>0.2</v>
      </c>
      <c r="F1500" s="109">
        <f t="shared" si="41"/>
        <v>0</v>
      </c>
    </row>
    <row r="1501" spans="2:6" ht="12">
      <c r="B1501" s="68">
        <v>0.11</v>
      </c>
      <c r="C1501" s="68"/>
      <c r="D1501" s="68"/>
      <c r="E1501" s="68">
        <v>0.11</v>
      </c>
      <c r="F1501" s="109">
        <f t="shared" si="41"/>
        <v>0</v>
      </c>
    </row>
    <row r="1502" spans="2:6" ht="12">
      <c r="B1502" s="68">
        <v>0.15</v>
      </c>
      <c r="C1502" s="68"/>
      <c r="D1502" s="68"/>
      <c r="E1502" s="68">
        <v>0.15</v>
      </c>
      <c r="F1502" s="109">
        <f t="shared" si="41"/>
        <v>0</v>
      </c>
    </row>
    <row r="1503" spans="2:6" ht="12">
      <c r="B1503" s="68">
        <v>0.1</v>
      </c>
      <c r="C1503" s="68"/>
      <c r="D1503" s="68"/>
      <c r="E1503" s="68">
        <v>0.1</v>
      </c>
      <c r="F1503" s="109">
        <f t="shared" si="41"/>
        <v>0</v>
      </c>
    </row>
    <row r="1504" spans="2:6" ht="12">
      <c r="B1504" s="68">
        <v>0.21</v>
      </c>
      <c r="C1504" s="68"/>
      <c r="D1504" s="68"/>
      <c r="E1504" s="68">
        <v>0.21</v>
      </c>
      <c r="F1504" s="109">
        <f t="shared" si="41"/>
        <v>0</v>
      </c>
    </row>
    <row r="1505" spans="2:6" ht="12">
      <c r="B1505" s="68">
        <v>0.36</v>
      </c>
      <c r="C1505" s="68"/>
      <c r="D1505" s="68"/>
      <c r="E1505" s="68">
        <v>0.36</v>
      </c>
      <c r="F1505" s="109">
        <f t="shared" si="41"/>
        <v>0</v>
      </c>
    </row>
    <row r="1506" spans="2:6" ht="12">
      <c r="B1506" s="68">
        <v>0.71</v>
      </c>
      <c r="C1506" s="68"/>
      <c r="D1506" s="68"/>
      <c r="E1506" s="68">
        <v>0.71</v>
      </c>
      <c r="F1506" s="109">
        <f t="shared" si="41"/>
        <v>0</v>
      </c>
    </row>
    <row r="1507" spans="2:6" ht="12">
      <c r="B1507" s="68">
        <v>0.12</v>
      </c>
      <c r="C1507" s="68"/>
      <c r="D1507" s="68"/>
      <c r="E1507" s="68">
        <v>0.12</v>
      </c>
      <c r="F1507" s="109">
        <f t="shared" si="41"/>
        <v>0</v>
      </c>
    </row>
    <row r="1508" spans="2:6" ht="12">
      <c r="B1508" s="68">
        <v>0.36</v>
      </c>
      <c r="C1508" s="68"/>
      <c r="D1508" s="68"/>
      <c r="E1508" s="68">
        <v>0.36</v>
      </c>
      <c r="F1508" s="109">
        <f t="shared" si="41"/>
        <v>0</v>
      </c>
    </row>
    <row r="1509" spans="2:6" ht="12">
      <c r="B1509" s="68">
        <v>0.55</v>
      </c>
      <c r="C1509" s="68"/>
      <c r="D1509" s="68"/>
      <c r="E1509" s="68">
        <v>0.55</v>
      </c>
      <c r="F1509" s="109">
        <f t="shared" si="41"/>
        <v>0</v>
      </c>
    </row>
    <row r="1510" spans="2:6" ht="12">
      <c r="B1510" s="68">
        <v>0.2</v>
      </c>
      <c r="C1510" s="68"/>
      <c r="D1510" s="68"/>
      <c r="E1510" s="68">
        <v>0.2</v>
      </c>
      <c r="F1510" s="109">
        <f t="shared" si="41"/>
        <v>0</v>
      </c>
    </row>
    <row r="1511" spans="2:6" ht="12">
      <c r="B1511" s="68">
        <v>0.31</v>
      </c>
      <c r="C1511" s="68"/>
      <c r="D1511" s="68"/>
      <c r="E1511" s="68">
        <v>0.31</v>
      </c>
      <c r="F1511" s="109">
        <f t="shared" si="41"/>
        <v>0</v>
      </c>
    </row>
    <row r="1512" spans="2:6" ht="12">
      <c r="B1512" s="68">
        <v>1.26</v>
      </c>
      <c r="C1512" s="68"/>
      <c r="D1512" s="68"/>
      <c r="E1512" s="68">
        <v>1.26</v>
      </c>
      <c r="F1512" s="109">
        <f t="shared" si="41"/>
        <v>0</v>
      </c>
    </row>
    <row r="1513" spans="2:6" ht="12">
      <c r="B1513" s="68">
        <v>0.2</v>
      </c>
      <c r="C1513" s="68"/>
      <c r="D1513" s="68"/>
      <c r="E1513" s="68">
        <v>0.2</v>
      </c>
      <c r="F1513" s="109">
        <f t="shared" si="41"/>
        <v>0</v>
      </c>
    </row>
    <row r="1514" spans="2:6" ht="12">
      <c r="B1514" s="68">
        <v>0.11</v>
      </c>
      <c r="C1514" s="68"/>
      <c r="D1514" s="68"/>
      <c r="E1514" s="68">
        <v>0.11</v>
      </c>
      <c r="F1514" s="109">
        <f t="shared" si="41"/>
        <v>0</v>
      </c>
    </row>
    <row r="1515" spans="2:6" ht="12">
      <c r="B1515" s="68">
        <v>0.64</v>
      </c>
      <c r="C1515" s="68"/>
      <c r="D1515" s="68"/>
      <c r="E1515" s="68">
        <v>0.64</v>
      </c>
      <c r="F1515" s="109">
        <f t="shared" si="41"/>
        <v>0</v>
      </c>
    </row>
    <row r="1516" spans="2:6" ht="11.25">
      <c r="B1516" s="22">
        <v>0.67</v>
      </c>
      <c r="C1516" s="22"/>
      <c r="D1516" s="22"/>
      <c r="E1516" s="22">
        <v>0.67</v>
      </c>
      <c r="F1516" s="109">
        <f aca="true" t="shared" si="42" ref="F1516:F1579">B1516-E1516</f>
        <v>0</v>
      </c>
    </row>
    <row r="1517" spans="2:6" ht="11.25">
      <c r="B1517" s="22">
        <v>0.23</v>
      </c>
      <c r="C1517" s="22"/>
      <c r="D1517" s="22"/>
      <c r="E1517" s="22">
        <v>0.23</v>
      </c>
      <c r="F1517" s="109">
        <f t="shared" si="42"/>
        <v>0</v>
      </c>
    </row>
    <row r="1518" spans="2:6" ht="11.25">
      <c r="B1518" s="22">
        <v>2.17</v>
      </c>
      <c r="C1518" s="22"/>
      <c r="D1518" s="22"/>
      <c r="E1518" s="22">
        <v>2.17</v>
      </c>
      <c r="F1518" s="109">
        <f t="shared" si="42"/>
        <v>0</v>
      </c>
    </row>
    <row r="1519" spans="2:6" ht="11.25">
      <c r="B1519" s="22">
        <v>0.74</v>
      </c>
      <c r="C1519" s="22"/>
      <c r="D1519" s="22"/>
      <c r="E1519" s="22">
        <v>0.74</v>
      </c>
      <c r="F1519" s="109">
        <f t="shared" si="42"/>
        <v>0</v>
      </c>
    </row>
    <row r="1520" spans="2:6" ht="11.25">
      <c r="B1520" s="22">
        <v>0.3</v>
      </c>
      <c r="C1520" s="22"/>
      <c r="D1520" s="22"/>
      <c r="E1520" s="22">
        <v>0.3</v>
      </c>
      <c r="F1520" s="109">
        <f t="shared" si="42"/>
        <v>0</v>
      </c>
    </row>
    <row r="1521" spans="2:6" ht="11.25">
      <c r="B1521" s="22">
        <v>0.1</v>
      </c>
      <c r="C1521" s="22"/>
      <c r="D1521" s="22"/>
      <c r="E1521" s="22">
        <v>0.1</v>
      </c>
      <c r="F1521" s="109">
        <f t="shared" si="42"/>
        <v>0</v>
      </c>
    </row>
    <row r="1522" spans="2:6" ht="11.25">
      <c r="B1522" s="22">
        <v>0.1</v>
      </c>
      <c r="C1522" s="22"/>
      <c r="D1522" s="22"/>
      <c r="E1522" s="22">
        <v>0.1</v>
      </c>
      <c r="F1522" s="109">
        <f t="shared" si="42"/>
        <v>0</v>
      </c>
    </row>
    <row r="1523" spans="2:6" ht="11.25">
      <c r="B1523" s="22">
        <v>0.97</v>
      </c>
      <c r="C1523" s="22"/>
      <c r="D1523" s="22"/>
      <c r="E1523" s="22">
        <v>0.97</v>
      </c>
      <c r="F1523" s="109">
        <f t="shared" si="42"/>
        <v>0</v>
      </c>
    </row>
    <row r="1524" spans="2:6" ht="11.25">
      <c r="B1524" s="22">
        <v>1.36</v>
      </c>
      <c r="C1524" s="22"/>
      <c r="D1524" s="22"/>
      <c r="E1524" s="22">
        <v>1.36</v>
      </c>
      <c r="F1524" s="109">
        <f t="shared" si="42"/>
        <v>0</v>
      </c>
    </row>
    <row r="1525" spans="2:6" ht="11.25">
      <c r="B1525" s="22">
        <v>0.72</v>
      </c>
      <c r="C1525" s="22"/>
      <c r="D1525" s="22"/>
      <c r="E1525" s="22">
        <v>0.72</v>
      </c>
      <c r="F1525" s="109">
        <f t="shared" si="42"/>
        <v>0</v>
      </c>
    </row>
    <row r="1526" spans="2:6" ht="11.25">
      <c r="B1526" s="22">
        <v>0.22</v>
      </c>
      <c r="C1526" s="22"/>
      <c r="D1526" s="22"/>
      <c r="E1526" s="22">
        <v>0.22</v>
      </c>
      <c r="F1526" s="109">
        <f t="shared" si="42"/>
        <v>0</v>
      </c>
    </row>
    <row r="1527" spans="2:6" ht="11.25">
      <c r="B1527" s="22">
        <v>0.5</v>
      </c>
      <c r="C1527" s="22"/>
      <c r="D1527" s="22"/>
      <c r="E1527" s="22">
        <v>0.5</v>
      </c>
      <c r="F1527" s="109">
        <f t="shared" si="42"/>
        <v>0</v>
      </c>
    </row>
    <row r="1528" spans="2:6" ht="11.25">
      <c r="B1528" s="22">
        <v>0.26</v>
      </c>
      <c r="C1528" s="22"/>
      <c r="D1528" s="22"/>
      <c r="E1528" s="22">
        <v>0.26</v>
      </c>
      <c r="F1528" s="109">
        <f t="shared" si="42"/>
        <v>0</v>
      </c>
    </row>
    <row r="1529" spans="2:6" ht="11.25">
      <c r="B1529" s="22">
        <v>0.14</v>
      </c>
      <c r="C1529" s="22"/>
      <c r="D1529" s="22"/>
      <c r="E1529" s="22">
        <v>0.14</v>
      </c>
      <c r="F1529" s="109">
        <f t="shared" si="42"/>
        <v>0</v>
      </c>
    </row>
    <row r="1530" spans="2:6" ht="11.25">
      <c r="B1530" s="22">
        <v>0.53</v>
      </c>
      <c r="C1530" s="22"/>
      <c r="D1530" s="22"/>
      <c r="E1530" s="22">
        <v>0.53</v>
      </c>
      <c r="F1530" s="109">
        <f t="shared" si="42"/>
        <v>0</v>
      </c>
    </row>
    <row r="1531" spans="2:6" ht="11.25">
      <c r="B1531" s="22">
        <v>0.18</v>
      </c>
      <c r="C1531" s="22"/>
      <c r="D1531" s="22"/>
      <c r="E1531" s="22">
        <v>0.18</v>
      </c>
      <c r="F1531" s="109">
        <f t="shared" si="42"/>
        <v>0</v>
      </c>
    </row>
    <row r="1532" spans="2:6" ht="11.25">
      <c r="B1532" s="22">
        <v>0.16</v>
      </c>
      <c r="C1532" s="22"/>
      <c r="D1532" s="22"/>
      <c r="E1532" s="22">
        <v>0.16</v>
      </c>
      <c r="F1532" s="109">
        <f t="shared" si="42"/>
        <v>0</v>
      </c>
    </row>
    <row r="1533" spans="2:6" ht="11.25">
      <c r="B1533" s="22">
        <v>0.09</v>
      </c>
      <c r="C1533" s="22"/>
      <c r="D1533" s="22"/>
      <c r="E1533" s="22">
        <v>0.09</v>
      </c>
      <c r="F1533" s="109">
        <f t="shared" si="42"/>
        <v>0</v>
      </c>
    </row>
    <row r="1534" spans="2:6" ht="11.25">
      <c r="B1534" s="22">
        <v>0.15</v>
      </c>
      <c r="C1534" s="22"/>
      <c r="D1534" s="22"/>
      <c r="E1534" s="22">
        <v>0.15</v>
      </c>
      <c r="F1534" s="109">
        <f t="shared" si="42"/>
        <v>0</v>
      </c>
    </row>
    <row r="1535" spans="2:6" ht="11.25">
      <c r="B1535" s="22">
        <v>0.56</v>
      </c>
      <c r="C1535" s="22"/>
      <c r="D1535" s="22"/>
      <c r="E1535" s="22">
        <v>0.56</v>
      </c>
      <c r="F1535" s="109">
        <f t="shared" si="42"/>
        <v>0</v>
      </c>
    </row>
    <row r="1536" spans="2:6" ht="11.25">
      <c r="B1536" s="22">
        <v>0.68</v>
      </c>
      <c r="C1536" s="22"/>
      <c r="D1536" s="22"/>
      <c r="E1536" s="22">
        <v>0.68</v>
      </c>
      <c r="F1536" s="109">
        <f t="shared" si="42"/>
        <v>0</v>
      </c>
    </row>
    <row r="1537" spans="2:6" ht="11.25">
      <c r="B1537" s="22">
        <v>0.23</v>
      </c>
      <c r="C1537" s="22"/>
      <c r="D1537" s="22"/>
      <c r="E1537" s="22">
        <v>0.23</v>
      </c>
      <c r="F1537" s="109">
        <f t="shared" si="42"/>
        <v>0</v>
      </c>
    </row>
    <row r="1538" spans="2:6" ht="11.25">
      <c r="B1538" s="22">
        <v>0.3</v>
      </c>
      <c r="C1538" s="22"/>
      <c r="D1538" s="22"/>
      <c r="E1538" s="22">
        <v>0.3</v>
      </c>
      <c r="F1538" s="109">
        <f t="shared" si="42"/>
        <v>0</v>
      </c>
    </row>
    <row r="1539" spans="2:6" ht="11.25">
      <c r="B1539" s="22">
        <v>0.35</v>
      </c>
      <c r="C1539" s="22"/>
      <c r="D1539" s="22"/>
      <c r="E1539" s="22">
        <v>0.35</v>
      </c>
      <c r="F1539" s="109">
        <f t="shared" si="42"/>
        <v>0</v>
      </c>
    </row>
    <row r="1540" spans="2:6" ht="11.25">
      <c r="B1540" s="22">
        <v>0.32</v>
      </c>
      <c r="C1540" s="22"/>
      <c r="D1540" s="22"/>
      <c r="E1540" s="22">
        <v>0.32</v>
      </c>
      <c r="F1540" s="109">
        <f t="shared" si="42"/>
        <v>0</v>
      </c>
    </row>
    <row r="1541" spans="2:6" ht="11.25">
      <c r="B1541" s="22">
        <v>0.87</v>
      </c>
      <c r="C1541" s="22"/>
      <c r="D1541" s="22"/>
      <c r="E1541" s="22">
        <v>0.87</v>
      </c>
      <c r="F1541" s="109">
        <f t="shared" si="42"/>
        <v>0</v>
      </c>
    </row>
    <row r="1542" spans="2:6" ht="11.25">
      <c r="B1542" s="22">
        <v>0.63</v>
      </c>
      <c r="C1542" s="22"/>
      <c r="D1542" s="22"/>
      <c r="E1542" s="22">
        <v>0.63</v>
      </c>
      <c r="F1542" s="109">
        <f t="shared" si="42"/>
        <v>0</v>
      </c>
    </row>
    <row r="1543" spans="2:6" ht="11.25">
      <c r="B1543" s="22">
        <v>0.55</v>
      </c>
      <c r="C1543" s="22"/>
      <c r="D1543" s="22"/>
      <c r="E1543" s="22">
        <v>0.55</v>
      </c>
      <c r="F1543" s="109">
        <f t="shared" si="42"/>
        <v>0</v>
      </c>
    </row>
    <row r="1544" spans="2:6" ht="11.25">
      <c r="B1544" s="22">
        <v>0.58</v>
      </c>
      <c r="C1544" s="22"/>
      <c r="D1544" s="22"/>
      <c r="E1544" s="22">
        <v>0.58</v>
      </c>
      <c r="F1544" s="109">
        <f t="shared" si="42"/>
        <v>0</v>
      </c>
    </row>
    <row r="1545" spans="2:6" ht="11.25">
      <c r="B1545" s="22">
        <v>0.39</v>
      </c>
      <c r="C1545" s="22"/>
      <c r="D1545" s="22"/>
      <c r="E1545" s="22">
        <v>0.39</v>
      </c>
      <c r="F1545" s="109">
        <f t="shared" si="42"/>
        <v>0</v>
      </c>
    </row>
    <row r="1546" spans="2:6" ht="11.25">
      <c r="B1546" s="22">
        <v>0.16</v>
      </c>
      <c r="C1546" s="22"/>
      <c r="D1546" s="22"/>
      <c r="E1546" s="22">
        <v>0.16</v>
      </c>
      <c r="F1546" s="109">
        <f t="shared" si="42"/>
        <v>0</v>
      </c>
    </row>
    <row r="1547" spans="2:6" ht="11.25">
      <c r="B1547" s="22">
        <v>0.82</v>
      </c>
      <c r="C1547" s="22"/>
      <c r="D1547" s="22"/>
      <c r="E1547" s="22">
        <v>0.82</v>
      </c>
      <c r="F1547" s="109">
        <f t="shared" si="42"/>
        <v>0</v>
      </c>
    </row>
    <row r="1548" spans="2:6" ht="11.25">
      <c r="B1548" s="30">
        <v>0.103</v>
      </c>
      <c r="C1548" s="30"/>
      <c r="D1548" s="30"/>
      <c r="E1548" s="30">
        <v>0.103</v>
      </c>
      <c r="F1548" s="109">
        <f t="shared" si="42"/>
        <v>0</v>
      </c>
    </row>
    <row r="1549" spans="2:6" ht="11.25">
      <c r="B1549" s="30">
        <v>1.123</v>
      </c>
      <c r="C1549" s="30"/>
      <c r="D1549" s="30"/>
      <c r="E1549" s="30">
        <v>1.123</v>
      </c>
      <c r="F1549" s="109">
        <f t="shared" si="42"/>
        <v>0</v>
      </c>
    </row>
    <row r="1550" spans="2:6" ht="11.25">
      <c r="B1550" s="30">
        <v>2.338</v>
      </c>
      <c r="C1550" s="30"/>
      <c r="D1550" s="30"/>
      <c r="E1550" s="30">
        <v>2.338</v>
      </c>
      <c r="F1550" s="109">
        <f t="shared" si="42"/>
        <v>0</v>
      </c>
    </row>
    <row r="1551" spans="2:6" ht="11.25">
      <c r="B1551" s="30">
        <v>1.55</v>
      </c>
      <c r="C1551" s="30"/>
      <c r="D1551" s="30"/>
      <c r="E1551" s="30">
        <v>1.55</v>
      </c>
      <c r="F1551" s="109">
        <f t="shared" si="42"/>
        <v>0</v>
      </c>
    </row>
    <row r="1552" spans="2:6" ht="11.25">
      <c r="B1552" s="69">
        <v>0.813</v>
      </c>
      <c r="C1552" s="30"/>
      <c r="D1552" s="30"/>
      <c r="E1552" s="69">
        <v>0.813</v>
      </c>
      <c r="F1552" s="109">
        <f t="shared" si="42"/>
        <v>0</v>
      </c>
    </row>
    <row r="1553" spans="2:6" ht="11.25">
      <c r="B1553" s="69">
        <v>0.559</v>
      </c>
      <c r="C1553" s="30"/>
      <c r="D1553" s="30"/>
      <c r="E1553" s="69">
        <v>0.559</v>
      </c>
      <c r="F1553" s="109">
        <f t="shared" si="42"/>
        <v>0</v>
      </c>
    </row>
    <row r="1554" spans="2:6" ht="11.25">
      <c r="B1554" s="30">
        <v>0.828</v>
      </c>
      <c r="C1554" s="30"/>
      <c r="D1554" s="30"/>
      <c r="E1554" s="30">
        <v>0.828</v>
      </c>
      <c r="F1554" s="109">
        <f t="shared" si="42"/>
        <v>0</v>
      </c>
    </row>
    <row r="1555" spans="2:6" ht="11.25">
      <c r="B1555" s="69">
        <v>0.472</v>
      </c>
      <c r="C1555" s="30"/>
      <c r="D1555" s="30"/>
      <c r="E1555" s="69">
        <v>0.472</v>
      </c>
      <c r="F1555" s="109">
        <f t="shared" si="42"/>
        <v>0</v>
      </c>
    </row>
    <row r="1556" spans="2:6" ht="11.25">
      <c r="B1556" s="66">
        <v>0.8</v>
      </c>
      <c r="C1556" s="70"/>
      <c r="D1556" s="66"/>
      <c r="E1556" s="66">
        <v>0.8</v>
      </c>
      <c r="F1556" s="109">
        <f t="shared" si="42"/>
        <v>0</v>
      </c>
    </row>
    <row r="1557" spans="2:6" ht="11.25">
      <c r="B1557" s="66">
        <v>0.4</v>
      </c>
      <c r="C1557" s="70"/>
      <c r="D1557" s="71"/>
      <c r="E1557" s="66">
        <v>0.4</v>
      </c>
      <c r="F1557" s="109">
        <f t="shared" si="42"/>
        <v>0</v>
      </c>
    </row>
    <row r="1558" spans="2:6" ht="11.25">
      <c r="B1558" s="66">
        <v>2.635</v>
      </c>
      <c r="C1558" s="70"/>
      <c r="D1558" s="71"/>
      <c r="E1558" s="66">
        <v>2.635</v>
      </c>
      <c r="F1558" s="109">
        <f t="shared" si="42"/>
        <v>0</v>
      </c>
    </row>
    <row r="1559" spans="2:6" ht="11.25">
      <c r="B1559" s="22">
        <v>1.24</v>
      </c>
      <c r="C1559" s="22"/>
      <c r="D1559" s="22"/>
      <c r="E1559" s="22">
        <v>1.24</v>
      </c>
      <c r="F1559" s="109">
        <f t="shared" si="42"/>
        <v>0</v>
      </c>
    </row>
    <row r="1560" spans="2:6" ht="11.25">
      <c r="B1560" s="22">
        <v>1.3</v>
      </c>
      <c r="C1560" s="22"/>
      <c r="D1560" s="22"/>
      <c r="E1560" s="22">
        <v>1.3</v>
      </c>
      <c r="F1560" s="109">
        <f t="shared" si="42"/>
        <v>0</v>
      </c>
    </row>
    <row r="1561" spans="2:6" ht="11.25">
      <c r="B1561" s="22">
        <v>0.528</v>
      </c>
      <c r="C1561" s="22"/>
      <c r="D1561" s="22"/>
      <c r="E1561" s="22">
        <v>0.528</v>
      </c>
      <c r="F1561" s="109">
        <f t="shared" si="42"/>
        <v>0</v>
      </c>
    </row>
    <row r="1562" spans="2:6" ht="11.25">
      <c r="B1562" s="22">
        <v>0.598</v>
      </c>
      <c r="C1562" s="22"/>
      <c r="D1562" s="22"/>
      <c r="E1562" s="22">
        <v>0.598</v>
      </c>
      <c r="F1562" s="109">
        <f t="shared" si="42"/>
        <v>0</v>
      </c>
    </row>
    <row r="1563" spans="2:6" ht="11.25">
      <c r="B1563" s="22">
        <v>0.496</v>
      </c>
      <c r="C1563" s="22"/>
      <c r="D1563" s="22"/>
      <c r="E1563" s="22">
        <v>0.496</v>
      </c>
      <c r="F1563" s="109">
        <f t="shared" si="42"/>
        <v>0</v>
      </c>
    </row>
    <row r="1564" spans="2:6" ht="11.25">
      <c r="B1564" s="22">
        <v>0.786</v>
      </c>
      <c r="C1564" s="22"/>
      <c r="D1564" s="22"/>
      <c r="E1564" s="22">
        <v>0.786</v>
      </c>
      <c r="F1564" s="109">
        <f t="shared" si="42"/>
        <v>0</v>
      </c>
    </row>
    <row r="1565" spans="2:6" ht="11.25">
      <c r="B1565" s="22">
        <v>1.919</v>
      </c>
      <c r="C1565" s="22"/>
      <c r="D1565" s="22"/>
      <c r="E1565" s="22">
        <v>1.919</v>
      </c>
      <c r="F1565" s="109">
        <f t="shared" si="42"/>
        <v>0</v>
      </c>
    </row>
    <row r="1566" spans="2:6" ht="11.25">
      <c r="B1566" s="22">
        <v>0.665</v>
      </c>
      <c r="C1566" s="22"/>
      <c r="D1566" s="22"/>
      <c r="E1566" s="22">
        <v>0.665</v>
      </c>
      <c r="F1566" s="109">
        <f t="shared" si="42"/>
        <v>0</v>
      </c>
    </row>
    <row r="1567" spans="2:6" ht="11.25">
      <c r="B1567" s="22">
        <v>0.915</v>
      </c>
      <c r="C1567" s="22"/>
      <c r="D1567" s="22"/>
      <c r="E1567" s="22">
        <v>0.915</v>
      </c>
      <c r="F1567" s="109">
        <f t="shared" si="42"/>
        <v>0</v>
      </c>
    </row>
    <row r="1568" spans="2:6" ht="11.25">
      <c r="B1568" s="22">
        <v>1.27</v>
      </c>
      <c r="C1568" s="22"/>
      <c r="D1568" s="22"/>
      <c r="E1568" s="22">
        <v>1.27</v>
      </c>
      <c r="F1568" s="109">
        <f t="shared" si="42"/>
        <v>0</v>
      </c>
    </row>
    <row r="1569" spans="2:6" ht="11.25">
      <c r="B1569" s="22">
        <v>1.236</v>
      </c>
      <c r="C1569" s="22"/>
      <c r="D1569" s="22"/>
      <c r="E1569" s="22">
        <v>1.236</v>
      </c>
      <c r="F1569" s="109">
        <f t="shared" si="42"/>
        <v>0</v>
      </c>
    </row>
    <row r="1570" spans="2:6" ht="11.25">
      <c r="B1570" s="22">
        <v>0.388</v>
      </c>
      <c r="C1570" s="22"/>
      <c r="D1570" s="22"/>
      <c r="E1570" s="22">
        <v>0.388</v>
      </c>
      <c r="F1570" s="109">
        <f t="shared" si="42"/>
        <v>0</v>
      </c>
    </row>
    <row r="1571" spans="2:6" ht="11.25">
      <c r="B1571" s="22">
        <v>1.79</v>
      </c>
      <c r="C1571" s="22"/>
      <c r="D1571" s="22"/>
      <c r="E1571" s="22">
        <v>1.79</v>
      </c>
      <c r="F1571" s="109">
        <f t="shared" si="42"/>
        <v>0</v>
      </c>
    </row>
    <row r="1572" spans="2:6" ht="11.25">
      <c r="B1572" s="22">
        <v>0.638</v>
      </c>
      <c r="C1572" s="22"/>
      <c r="D1572" s="22"/>
      <c r="E1572" s="22">
        <v>0.638</v>
      </c>
      <c r="F1572" s="109">
        <f t="shared" si="42"/>
        <v>0</v>
      </c>
    </row>
    <row r="1573" spans="2:6" ht="11.25">
      <c r="B1573" s="22">
        <v>0.327</v>
      </c>
      <c r="C1573" s="22"/>
      <c r="D1573" s="22"/>
      <c r="E1573" s="22">
        <v>0.327</v>
      </c>
      <c r="F1573" s="109">
        <f t="shared" si="42"/>
        <v>0</v>
      </c>
    </row>
    <row r="1574" spans="2:6" ht="11.25">
      <c r="B1574" s="22">
        <v>0.771</v>
      </c>
      <c r="C1574" s="22"/>
      <c r="D1574" s="22"/>
      <c r="E1574" s="22">
        <v>0.771</v>
      </c>
      <c r="F1574" s="109">
        <f t="shared" si="42"/>
        <v>0</v>
      </c>
    </row>
    <row r="1575" spans="2:6" ht="11.25">
      <c r="B1575" s="22">
        <v>0.679</v>
      </c>
      <c r="C1575" s="22"/>
      <c r="D1575" s="22"/>
      <c r="E1575" s="22">
        <v>0.679</v>
      </c>
      <c r="F1575" s="109">
        <f t="shared" si="42"/>
        <v>0</v>
      </c>
    </row>
    <row r="1576" spans="2:6" ht="11.25">
      <c r="B1576" s="22">
        <v>0.158</v>
      </c>
      <c r="C1576" s="22"/>
      <c r="D1576" s="22"/>
      <c r="E1576" s="22">
        <v>0.158</v>
      </c>
      <c r="F1576" s="109">
        <f t="shared" si="42"/>
        <v>0</v>
      </c>
    </row>
    <row r="1577" spans="2:6" ht="11.25">
      <c r="B1577" s="22">
        <v>0.117</v>
      </c>
      <c r="C1577" s="22"/>
      <c r="D1577" s="22"/>
      <c r="E1577" s="22">
        <v>0.117</v>
      </c>
      <c r="F1577" s="109">
        <f t="shared" si="42"/>
        <v>0</v>
      </c>
    </row>
    <row r="1578" spans="2:6" ht="11.25">
      <c r="B1578" s="22">
        <v>1.086</v>
      </c>
      <c r="C1578" s="22"/>
      <c r="D1578" s="22"/>
      <c r="E1578" s="22">
        <v>1.086</v>
      </c>
      <c r="F1578" s="109">
        <f t="shared" si="42"/>
        <v>0</v>
      </c>
    </row>
    <row r="1579" spans="2:6" ht="11.25">
      <c r="B1579" s="22">
        <v>0.408</v>
      </c>
      <c r="C1579" s="22"/>
      <c r="D1579" s="22"/>
      <c r="E1579" s="22">
        <v>0.408</v>
      </c>
      <c r="F1579" s="109">
        <f t="shared" si="42"/>
        <v>0</v>
      </c>
    </row>
    <row r="1580" spans="2:6" ht="11.25">
      <c r="B1580" s="22">
        <v>0.744</v>
      </c>
      <c r="C1580" s="22"/>
      <c r="D1580" s="22"/>
      <c r="E1580" s="22">
        <v>0.744</v>
      </c>
      <c r="F1580" s="109">
        <f aca="true" t="shared" si="43" ref="F1580:F1643">B1580-E1580</f>
        <v>0</v>
      </c>
    </row>
    <row r="1581" spans="2:6" ht="11.25">
      <c r="B1581" s="22">
        <v>0.28</v>
      </c>
      <c r="C1581" s="22"/>
      <c r="D1581" s="22"/>
      <c r="E1581" s="22">
        <v>0.28</v>
      </c>
      <c r="F1581" s="109">
        <f t="shared" si="43"/>
        <v>0</v>
      </c>
    </row>
    <row r="1582" spans="2:6" ht="11.25">
      <c r="B1582" s="22">
        <v>0.366</v>
      </c>
      <c r="C1582" s="22"/>
      <c r="D1582" s="22"/>
      <c r="E1582" s="22">
        <v>0.366</v>
      </c>
      <c r="F1582" s="109">
        <f t="shared" si="43"/>
        <v>0</v>
      </c>
    </row>
    <row r="1583" spans="2:6" ht="11.25">
      <c r="B1583" s="22">
        <v>0.9</v>
      </c>
      <c r="C1583" s="22"/>
      <c r="D1583" s="22"/>
      <c r="E1583" s="22">
        <v>0.9</v>
      </c>
      <c r="F1583" s="109">
        <f t="shared" si="43"/>
        <v>0</v>
      </c>
    </row>
    <row r="1584" spans="2:6" ht="11.25">
      <c r="B1584" s="22">
        <v>1.229</v>
      </c>
      <c r="C1584" s="22"/>
      <c r="D1584" s="22"/>
      <c r="E1584" s="22">
        <v>1.229</v>
      </c>
      <c r="F1584" s="109">
        <f t="shared" si="43"/>
        <v>0</v>
      </c>
    </row>
    <row r="1585" spans="2:6" ht="11.25">
      <c r="B1585" s="22">
        <v>0.621</v>
      </c>
      <c r="C1585" s="22"/>
      <c r="D1585" s="22"/>
      <c r="E1585" s="22">
        <v>0.62</v>
      </c>
      <c r="F1585" s="109">
        <f t="shared" si="43"/>
        <v>0.0010000000000000009</v>
      </c>
    </row>
    <row r="1586" spans="2:6" ht="11.25">
      <c r="B1586" s="22">
        <v>0.352</v>
      </c>
      <c r="C1586" s="22"/>
      <c r="D1586" s="22"/>
      <c r="E1586" s="22">
        <v>0.352</v>
      </c>
      <c r="F1586" s="109">
        <f t="shared" si="43"/>
        <v>0</v>
      </c>
    </row>
    <row r="1587" spans="2:6" ht="11.25">
      <c r="B1587" s="22">
        <v>0.967</v>
      </c>
      <c r="C1587" s="22"/>
      <c r="D1587" s="22"/>
      <c r="E1587" s="22">
        <v>0.967</v>
      </c>
      <c r="F1587" s="109">
        <f t="shared" si="43"/>
        <v>0</v>
      </c>
    </row>
    <row r="1588" spans="2:6" ht="11.25">
      <c r="B1588" s="22">
        <v>0.184</v>
      </c>
      <c r="C1588" s="22"/>
      <c r="D1588" s="22"/>
      <c r="E1588" s="22">
        <v>0.184</v>
      </c>
      <c r="F1588" s="109">
        <f t="shared" si="43"/>
        <v>0</v>
      </c>
    </row>
    <row r="1589" spans="2:6" ht="11.25">
      <c r="B1589" s="22">
        <v>0.395</v>
      </c>
      <c r="C1589" s="22"/>
      <c r="D1589" s="22"/>
      <c r="E1589" s="22">
        <v>0.395</v>
      </c>
      <c r="F1589" s="109">
        <f t="shared" si="43"/>
        <v>0</v>
      </c>
    </row>
    <row r="1590" spans="2:6" ht="11.25">
      <c r="B1590" s="22">
        <v>0.736</v>
      </c>
      <c r="C1590" s="22"/>
      <c r="D1590" s="22"/>
      <c r="E1590" s="22">
        <v>0.736</v>
      </c>
      <c r="F1590" s="109">
        <f t="shared" si="43"/>
        <v>0</v>
      </c>
    </row>
    <row r="1591" spans="2:6" ht="11.25">
      <c r="B1591" s="22">
        <v>0.4</v>
      </c>
      <c r="C1591" s="22"/>
      <c r="D1591" s="22"/>
      <c r="E1591" s="22">
        <v>0.4</v>
      </c>
      <c r="F1591" s="109">
        <f t="shared" si="43"/>
        <v>0</v>
      </c>
    </row>
    <row r="1592" spans="2:6" ht="11.25">
      <c r="B1592" s="22">
        <v>0.507</v>
      </c>
      <c r="C1592" s="22"/>
      <c r="D1592" s="22"/>
      <c r="E1592" s="22">
        <v>0.507</v>
      </c>
      <c r="F1592" s="109">
        <f t="shared" si="43"/>
        <v>0</v>
      </c>
    </row>
    <row r="1593" spans="2:6" ht="11.25">
      <c r="B1593" s="22">
        <v>0.495</v>
      </c>
      <c r="C1593" s="22"/>
      <c r="D1593" s="22"/>
      <c r="E1593" s="22">
        <v>0.495</v>
      </c>
      <c r="F1593" s="109">
        <f t="shared" si="43"/>
        <v>0</v>
      </c>
    </row>
    <row r="1594" spans="2:6" ht="11.25">
      <c r="B1594" s="22">
        <v>4.375</v>
      </c>
      <c r="C1594" s="22"/>
      <c r="D1594" s="22"/>
      <c r="E1594" s="22">
        <v>4.375</v>
      </c>
      <c r="F1594" s="109">
        <f t="shared" si="43"/>
        <v>0</v>
      </c>
    </row>
    <row r="1595" spans="2:6" ht="11.25">
      <c r="B1595" s="22">
        <v>0.416</v>
      </c>
      <c r="C1595" s="22"/>
      <c r="D1595" s="22"/>
      <c r="E1595" s="22">
        <v>0.416</v>
      </c>
      <c r="F1595" s="109">
        <f t="shared" si="43"/>
        <v>0</v>
      </c>
    </row>
    <row r="1596" spans="2:6" ht="11.25">
      <c r="B1596" s="22">
        <v>0.248</v>
      </c>
      <c r="C1596" s="22"/>
      <c r="D1596" s="22"/>
      <c r="E1596" s="22">
        <v>0.248</v>
      </c>
      <c r="F1596" s="109">
        <f t="shared" si="43"/>
        <v>0</v>
      </c>
    </row>
    <row r="1597" spans="2:6" ht="11.25">
      <c r="B1597" s="22">
        <v>0.199</v>
      </c>
      <c r="C1597" s="22"/>
      <c r="D1597" s="22"/>
      <c r="E1597" s="22">
        <v>0.199</v>
      </c>
      <c r="F1597" s="109">
        <f t="shared" si="43"/>
        <v>0</v>
      </c>
    </row>
    <row r="1598" spans="2:6" ht="11.25">
      <c r="B1598" s="22">
        <v>1.464</v>
      </c>
      <c r="C1598" s="22"/>
      <c r="D1598" s="22"/>
      <c r="E1598" s="22">
        <v>1.46</v>
      </c>
      <c r="F1598" s="109">
        <f t="shared" si="43"/>
        <v>0.0040000000000000036</v>
      </c>
    </row>
    <row r="1599" spans="2:6" ht="11.25">
      <c r="B1599" s="22">
        <v>0.568</v>
      </c>
      <c r="C1599" s="22"/>
      <c r="D1599" s="22"/>
      <c r="E1599" s="22">
        <v>0.568</v>
      </c>
      <c r="F1599" s="109">
        <f t="shared" si="43"/>
        <v>0</v>
      </c>
    </row>
    <row r="1600" spans="2:6" ht="11.25">
      <c r="B1600" s="22">
        <v>0.419</v>
      </c>
      <c r="C1600" s="22"/>
      <c r="D1600" s="22"/>
      <c r="E1600" s="22">
        <v>0.419</v>
      </c>
      <c r="F1600" s="109">
        <f t="shared" si="43"/>
        <v>0</v>
      </c>
    </row>
    <row r="1601" spans="2:6" ht="11.25">
      <c r="B1601" s="22">
        <v>0.439</v>
      </c>
      <c r="C1601" s="22"/>
      <c r="D1601" s="22"/>
      <c r="E1601" s="22">
        <v>0.439</v>
      </c>
      <c r="F1601" s="109">
        <f t="shared" si="43"/>
        <v>0</v>
      </c>
    </row>
    <row r="1602" spans="2:6" ht="11.25">
      <c r="B1602" s="22">
        <v>0.481</v>
      </c>
      <c r="C1602" s="22"/>
      <c r="D1602" s="22"/>
      <c r="E1602" s="22">
        <v>0.481</v>
      </c>
      <c r="F1602" s="109">
        <f t="shared" si="43"/>
        <v>0</v>
      </c>
    </row>
    <row r="1603" spans="2:6" ht="11.25">
      <c r="B1603" s="22">
        <v>0.362</v>
      </c>
      <c r="C1603" s="22"/>
      <c r="D1603" s="22"/>
      <c r="E1603" s="22">
        <v>0.362</v>
      </c>
      <c r="F1603" s="109">
        <f t="shared" si="43"/>
        <v>0</v>
      </c>
    </row>
    <row r="1604" spans="2:6" ht="11.25">
      <c r="B1604" s="22">
        <v>0.555</v>
      </c>
      <c r="C1604" s="22"/>
      <c r="D1604" s="22"/>
      <c r="E1604" s="22">
        <v>0.555</v>
      </c>
      <c r="F1604" s="109">
        <f t="shared" si="43"/>
        <v>0</v>
      </c>
    </row>
    <row r="1605" spans="2:6" ht="11.25">
      <c r="B1605" s="22">
        <v>0.31</v>
      </c>
      <c r="C1605" s="22"/>
      <c r="D1605" s="22"/>
      <c r="E1605" s="22">
        <v>0.31</v>
      </c>
      <c r="F1605" s="109">
        <f t="shared" si="43"/>
        <v>0</v>
      </c>
    </row>
    <row r="1606" spans="2:6" ht="11.25">
      <c r="B1606" s="30">
        <v>2.15</v>
      </c>
      <c r="C1606" s="30"/>
      <c r="D1606" s="30"/>
      <c r="E1606" s="30">
        <f aca="true" t="shared" si="44" ref="E1606:E1632">B1606</f>
        <v>2.15</v>
      </c>
      <c r="F1606" s="109">
        <f t="shared" si="43"/>
        <v>0</v>
      </c>
    </row>
    <row r="1607" spans="2:6" ht="11.25">
      <c r="B1607" s="30">
        <v>0.64</v>
      </c>
      <c r="C1607" s="30"/>
      <c r="D1607" s="30"/>
      <c r="E1607" s="30">
        <f t="shared" si="44"/>
        <v>0.64</v>
      </c>
      <c r="F1607" s="109">
        <f t="shared" si="43"/>
        <v>0</v>
      </c>
    </row>
    <row r="1608" spans="2:6" ht="11.25">
      <c r="B1608" s="30">
        <v>0.74</v>
      </c>
      <c r="C1608" s="30"/>
      <c r="D1608" s="30"/>
      <c r="E1608" s="30">
        <f t="shared" si="44"/>
        <v>0.74</v>
      </c>
      <c r="F1608" s="109">
        <f t="shared" si="43"/>
        <v>0</v>
      </c>
    </row>
    <row r="1609" spans="2:6" ht="11.25">
      <c r="B1609" s="30">
        <v>0.44</v>
      </c>
      <c r="C1609" s="30"/>
      <c r="D1609" s="30"/>
      <c r="E1609" s="30">
        <f t="shared" si="44"/>
        <v>0.44</v>
      </c>
      <c r="F1609" s="109">
        <f t="shared" si="43"/>
        <v>0</v>
      </c>
    </row>
    <row r="1610" spans="2:6" ht="11.25">
      <c r="B1610" s="30">
        <v>0.77</v>
      </c>
      <c r="C1610" s="30"/>
      <c r="D1610" s="30"/>
      <c r="E1610" s="30">
        <f t="shared" si="44"/>
        <v>0.77</v>
      </c>
      <c r="F1610" s="109">
        <f t="shared" si="43"/>
        <v>0</v>
      </c>
    </row>
    <row r="1611" spans="2:6" ht="11.25">
      <c r="B1611" s="30">
        <v>1.2</v>
      </c>
      <c r="C1611" s="30"/>
      <c r="D1611" s="30"/>
      <c r="E1611" s="30">
        <f t="shared" si="44"/>
        <v>1.2</v>
      </c>
      <c r="F1611" s="109">
        <f t="shared" si="43"/>
        <v>0</v>
      </c>
    </row>
    <row r="1612" spans="2:6" ht="11.25">
      <c r="B1612" s="30">
        <v>1.26</v>
      </c>
      <c r="C1612" s="30"/>
      <c r="D1612" s="30"/>
      <c r="E1612" s="30">
        <f t="shared" si="44"/>
        <v>1.26</v>
      </c>
      <c r="F1612" s="109">
        <f t="shared" si="43"/>
        <v>0</v>
      </c>
    </row>
    <row r="1613" spans="2:6" ht="11.25">
      <c r="B1613" s="30">
        <v>1.2</v>
      </c>
      <c r="C1613" s="30"/>
      <c r="D1613" s="30"/>
      <c r="E1613" s="30">
        <f t="shared" si="44"/>
        <v>1.2</v>
      </c>
      <c r="F1613" s="109">
        <f t="shared" si="43"/>
        <v>0</v>
      </c>
    </row>
    <row r="1614" spans="2:6" ht="11.25">
      <c r="B1614" s="30">
        <v>0.91</v>
      </c>
      <c r="C1614" s="30"/>
      <c r="D1614" s="30"/>
      <c r="E1614" s="30">
        <f t="shared" si="44"/>
        <v>0.91</v>
      </c>
      <c r="F1614" s="109">
        <f t="shared" si="43"/>
        <v>0</v>
      </c>
    </row>
    <row r="1615" spans="2:6" ht="11.25">
      <c r="B1615" s="30">
        <v>1.21</v>
      </c>
      <c r="C1615" s="30"/>
      <c r="D1615" s="30"/>
      <c r="E1615" s="30">
        <f t="shared" si="44"/>
        <v>1.21</v>
      </c>
      <c r="F1615" s="109">
        <f t="shared" si="43"/>
        <v>0</v>
      </c>
    </row>
    <row r="1616" spans="2:6" ht="11.25">
      <c r="B1616" s="30">
        <v>2.9</v>
      </c>
      <c r="C1616" s="30"/>
      <c r="D1616" s="30"/>
      <c r="E1616" s="30">
        <f t="shared" si="44"/>
        <v>2.9</v>
      </c>
      <c r="F1616" s="109">
        <f t="shared" si="43"/>
        <v>0</v>
      </c>
    </row>
    <row r="1617" spans="2:6" ht="11.25">
      <c r="B1617" s="30">
        <v>1.33</v>
      </c>
      <c r="C1617" s="30"/>
      <c r="D1617" s="30"/>
      <c r="E1617" s="30">
        <f t="shared" si="44"/>
        <v>1.33</v>
      </c>
      <c r="F1617" s="109">
        <f t="shared" si="43"/>
        <v>0</v>
      </c>
    </row>
    <row r="1618" spans="2:6" ht="11.25">
      <c r="B1618" s="30">
        <v>1.95</v>
      </c>
      <c r="C1618" s="30"/>
      <c r="D1618" s="30"/>
      <c r="E1618" s="30">
        <f t="shared" si="44"/>
        <v>1.95</v>
      </c>
      <c r="F1618" s="109">
        <f t="shared" si="43"/>
        <v>0</v>
      </c>
    </row>
    <row r="1619" spans="2:6" ht="11.25">
      <c r="B1619" s="30">
        <v>0.69</v>
      </c>
      <c r="C1619" s="30"/>
      <c r="D1619" s="30"/>
      <c r="E1619" s="30">
        <f t="shared" si="44"/>
        <v>0.69</v>
      </c>
      <c r="F1619" s="109">
        <f t="shared" si="43"/>
        <v>0</v>
      </c>
    </row>
    <row r="1620" spans="2:6" ht="11.25">
      <c r="B1620" s="30">
        <v>2.05</v>
      </c>
      <c r="C1620" s="30"/>
      <c r="D1620" s="30"/>
      <c r="E1620" s="30">
        <f t="shared" si="44"/>
        <v>2.05</v>
      </c>
      <c r="F1620" s="109">
        <f t="shared" si="43"/>
        <v>0</v>
      </c>
    </row>
    <row r="1621" spans="2:6" ht="11.25">
      <c r="B1621" s="30">
        <v>1.62</v>
      </c>
      <c r="C1621" s="30"/>
      <c r="D1621" s="30"/>
      <c r="E1621" s="30">
        <f t="shared" si="44"/>
        <v>1.62</v>
      </c>
      <c r="F1621" s="109">
        <f t="shared" si="43"/>
        <v>0</v>
      </c>
    </row>
    <row r="1622" spans="2:6" ht="11.25">
      <c r="B1622" s="30">
        <v>2.3</v>
      </c>
      <c r="C1622" s="30"/>
      <c r="D1622" s="30"/>
      <c r="E1622" s="30">
        <f t="shared" si="44"/>
        <v>2.3</v>
      </c>
      <c r="F1622" s="109">
        <f t="shared" si="43"/>
        <v>0</v>
      </c>
    </row>
    <row r="1623" spans="2:6" ht="11.25">
      <c r="B1623" s="30">
        <v>2</v>
      </c>
      <c r="C1623" s="30"/>
      <c r="D1623" s="30"/>
      <c r="E1623" s="30">
        <f t="shared" si="44"/>
        <v>2</v>
      </c>
      <c r="F1623" s="109">
        <f t="shared" si="43"/>
        <v>0</v>
      </c>
    </row>
    <row r="1624" spans="2:6" ht="11.25">
      <c r="B1624" s="30">
        <v>0.81</v>
      </c>
      <c r="C1624" s="30"/>
      <c r="D1624" s="30"/>
      <c r="E1624" s="30">
        <f t="shared" si="44"/>
        <v>0.81</v>
      </c>
      <c r="F1624" s="109">
        <f t="shared" si="43"/>
        <v>0</v>
      </c>
    </row>
    <row r="1625" spans="2:6" ht="11.25">
      <c r="B1625" s="30">
        <v>1.52</v>
      </c>
      <c r="C1625" s="30"/>
      <c r="D1625" s="30"/>
      <c r="E1625" s="30">
        <f t="shared" si="44"/>
        <v>1.52</v>
      </c>
      <c r="F1625" s="109">
        <f t="shared" si="43"/>
        <v>0</v>
      </c>
    </row>
    <row r="1626" spans="2:6" ht="11.25">
      <c r="B1626" s="30">
        <v>0.8</v>
      </c>
      <c r="C1626" s="30"/>
      <c r="D1626" s="30"/>
      <c r="E1626" s="30">
        <f t="shared" si="44"/>
        <v>0.8</v>
      </c>
      <c r="F1626" s="109">
        <f t="shared" si="43"/>
        <v>0</v>
      </c>
    </row>
    <row r="1627" spans="2:6" ht="11.25">
      <c r="B1627" s="30">
        <v>1.87</v>
      </c>
      <c r="C1627" s="30"/>
      <c r="D1627" s="30"/>
      <c r="E1627" s="30">
        <f t="shared" si="44"/>
        <v>1.87</v>
      </c>
      <c r="F1627" s="109">
        <f t="shared" si="43"/>
        <v>0</v>
      </c>
    </row>
    <row r="1628" spans="2:6" ht="11.25">
      <c r="B1628" s="30">
        <v>1.3</v>
      </c>
      <c r="C1628" s="30"/>
      <c r="D1628" s="30"/>
      <c r="E1628" s="30">
        <f t="shared" si="44"/>
        <v>1.3</v>
      </c>
      <c r="F1628" s="109">
        <f t="shared" si="43"/>
        <v>0</v>
      </c>
    </row>
    <row r="1629" spans="2:6" ht="11.25">
      <c r="B1629" s="30">
        <v>2.17</v>
      </c>
      <c r="C1629" s="30"/>
      <c r="D1629" s="30"/>
      <c r="E1629" s="30">
        <f t="shared" si="44"/>
        <v>2.17</v>
      </c>
      <c r="F1629" s="109">
        <f t="shared" si="43"/>
        <v>0</v>
      </c>
    </row>
    <row r="1630" spans="2:6" ht="11.25">
      <c r="B1630" s="30">
        <v>0.76</v>
      </c>
      <c r="C1630" s="30"/>
      <c r="D1630" s="30"/>
      <c r="E1630" s="30">
        <f t="shared" si="44"/>
        <v>0.76</v>
      </c>
      <c r="F1630" s="109">
        <f t="shared" si="43"/>
        <v>0</v>
      </c>
    </row>
    <row r="1631" spans="2:6" ht="11.25">
      <c r="B1631" s="30">
        <v>0.93</v>
      </c>
      <c r="C1631" s="30"/>
      <c r="D1631" s="30"/>
      <c r="E1631" s="30">
        <f t="shared" si="44"/>
        <v>0.93</v>
      </c>
      <c r="F1631" s="109">
        <f t="shared" si="43"/>
        <v>0</v>
      </c>
    </row>
    <row r="1632" spans="2:6" ht="11.25">
      <c r="B1632" s="30">
        <v>1.2</v>
      </c>
      <c r="C1632" s="30"/>
      <c r="D1632" s="30"/>
      <c r="E1632" s="30">
        <f t="shared" si="44"/>
        <v>1.2</v>
      </c>
      <c r="F1632" s="109">
        <f t="shared" si="43"/>
        <v>0</v>
      </c>
    </row>
    <row r="1633" spans="2:6" ht="11.25">
      <c r="B1633" s="30">
        <v>1.2</v>
      </c>
      <c r="C1633" s="30"/>
      <c r="D1633" s="30"/>
      <c r="E1633" s="30">
        <f>B1633</f>
        <v>1.2</v>
      </c>
      <c r="F1633" s="109">
        <f t="shared" si="43"/>
        <v>0</v>
      </c>
    </row>
    <row r="1634" spans="2:6" ht="11.25">
      <c r="B1634" s="22">
        <v>1.2</v>
      </c>
      <c r="C1634" s="22"/>
      <c r="D1634" s="22"/>
      <c r="E1634" s="22">
        <f>B1634</f>
        <v>1.2</v>
      </c>
      <c r="F1634" s="109">
        <f t="shared" si="43"/>
        <v>0</v>
      </c>
    </row>
    <row r="1635" spans="2:6" ht="11.25">
      <c r="B1635" s="22">
        <v>1.1</v>
      </c>
      <c r="C1635" s="22"/>
      <c r="D1635" s="22"/>
      <c r="E1635" s="22">
        <f aca="true" t="shared" si="45" ref="E1635:E1643">B1635</f>
        <v>1.1</v>
      </c>
      <c r="F1635" s="109">
        <f t="shared" si="43"/>
        <v>0</v>
      </c>
    </row>
    <row r="1636" spans="2:6" ht="11.25">
      <c r="B1636" s="22">
        <v>1.57</v>
      </c>
      <c r="C1636" s="22"/>
      <c r="D1636" s="22"/>
      <c r="E1636" s="22">
        <f t="shared" si="45"/>
        <v>1.57</v>
      </c>
      <c r="F1636" s="109">
        <f t="shared" si="43"/>
        <v>0</v>
      </c>
    </row>
    <row r="1637" spans="2:6" ht="11.25">
      <c r="B1637" s="22">
        <v>1.3</v>
      </c>
      <c r="C1637" s="22"/>
      <c r="D1637" s="22"/>
      <c r="E1637" s="22">
        <f t="shared" si="45"/>
        <v>1.3</v>
      </c>
      <c r="F1637" s="109">
        <f t="shared" si="43"/>
        <v>0</v>
      </c>
    </row>
    <row r="1638" spans="2:6" ht="11.25">
      <c r="B1638" s="22">
        <v>1.08</v>
      </c>
      <c r="C1638" s="22"/>
      <c r="D1638" s="22"/>
      <c r="E1638" s="22">
        <f t="shared" si="45"/>
        <v>1.08</v>
      </c>
      <c r="F1638" s="109">
        <f t="shared" si="43"/>
        <v>0</v>
      </c>
    </row>
    <row r="1639" spans="2:6" ht="11.25">
      <c r="B1639" s="22">
        <v>2.2</v>
      </c>
      <c r="C1639" s="22"/>
      <c r="D1639" s="22"/>
      <c r="E1639" s="22">
        <f t="shared" si="45"/>
        <v>2.2</v>
      </c>
      <c r="F1639" s="109">
        <f t="shared" si="43"/>
        <v>0</v>
      </c>
    </row>
    <row r="1640" spans="2:6" ht="11.25">
      <c r="B1640" s="22">
        <v>1.6</v>
      </c>
      <c r="C1640" s="22"/>
      <c r="D1640" s="22"/>
      <c r="E1640" s="22">
        <f t="shared" si="45"/>
        <v>1.6</v>
      </c>
      <c r="F1640" s="109">
        <f t="shared" si="43"/>
        <v>0</v>
      </c>
    </row>
    <row r="1641" spans="2:6" ht="11.25">
      <c r="B1641" s="22">
        <v>1.173</v>
      </c>
      <c r="C1641" s="22"/>
      <c r="D1641" s="22"/>
      <c r="E1641" s="22">
        <f t="shared" si="45"/>
        <v>1.173</v>
      </c>
      <c r="F1641" s="109">
        <f t="shared" si="43"/>
        <v>0</v>
      </c>
    </row>
    <row r="1642" spans="2:6" ht="11.25">
      <c r="B1642" s="22">
        <v>0.736</v>
      </c>
      <c r="C1642" s="22"/>
      <c r="D1642" s="22"/>
      <c r="E1642" s="22">
        <f t="shared" si="45"/>
        <v>0.736</v>
      </c>
      <c r="F1642" s="109">
        <f t="shared" si="43"/>
        <v>0</v>
      </c>
    </row>
    <row r="1643" spans="2:6" ht="11.25">
      <c r="B1643" s="22">
        <v>0.8</v>
      </c>
      <c r="C1643" s="22"/>
      <c r="D1643" s="22"/>
      <c r="E1643" s="22">
        <f t="shared" si="45"/>
        <v>0.8</v>
      </c>
      <c r="F1643" s="109">
        <f t="shared" si="43"/>
        <v>0</v>
      </c>
    </row>
    <row r="1644" spans="2:6" ht="11.25">
      <c r="B1644" s="22">
        <v>0.8</v>
      </c>
      <c r="C1644" s="22"/>
      <c r="D1644" s="22"/>
      <c r="E1644" s="22">
        <f>B1644</f>
        <v>0.8</v>
      </c>
      <c r="F1644" s="109">
        <f>B1644-E1644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丘桂华</cp:lastModifiedBy>
  <cp:lastPrinted>2016-04-05T03:41:43Z</cp:lastPrinted>
  <dcterms:created xsi:type="dcterms:W3CDTF">2009-09-03T01:47:40Z</dcterms:created>
  <dcterms:modified xsi:type="dcterms:W3CDTF">2016-04-05T08:01:19Z</dcterms:modified>
  <cp:category/>
  <cp:version/>
  <cp:contentType/>
  <cp:contentStatus/>
</cp:coreProperties>
</file>