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" sheetId="2" r:id="rId2"/>
    <sheet name="基本支出" sheetId="17" r:id="rId3"/>
    <sheet name="项目支出" sheetId="18" r:id="rId4"/>
  </sheets>
  <definedNames>
    <definedName name="_xlnm.Print_Titles" localSheetId="2">基本支出!$1:$3</definedName>
    <definedName name="_xlnm.Print_Titles" localSheetId="1">收支总表!$1:$3</definedName>
    <definedName name="_xlnm.Print_Titles" localSheetId="3">项目支出!$1:$3</definedName>
  </definedNames>
  <calcPr calcId="145621"/>
</workbook>
</file>

<file path=xl/calcChain.xml><?xml version="1.0" encoding="utf-8"?>
<calcChain xmlns="http://schemas.openxmlformats.org/spreadsheetml/2006/main">
  <c r="H5" i="18" l="1"/>
  <c r="I5" i="18"/>
  <c r="J5" i="18"/>
  <c r="J44" i="18"/>
  <c r="J24" i="18"/>
  <c r="J25" i="18"/>
  <c r="F25" i="18" s="1"/>
  <c r="E25" i="18" s="1"/>
  <c r="J21" i="18"/>
  <c r="J22" i="18"/>
  <c r="H18" i="18"/>
  <c r="H19" i="18"/>
  <c r="F19" i="18" s="1"/>
  <c r="E19" i="18" s="1"/>
  <c r="J15" i="18"/>
  <c r="J16" i="18"/>
  <c r="F47" i="18"/>
  <c r="E47" i="18" s="1"/>
  <c r="F46" i="18"/>
  <c r="E46" i="18" s="1"/>
  <c r="F45" i="18"/>
  <c r="E45" i="18" s="1"/>
  <c r="F44" i="18"/>
  <c r="E44" i="18" s="1"/>
  <c r="F41" i="18"/>
  <c r="E41" i="18" s="1"/>
  <c r="F40" i="18"/>
  <c r="E40" i="18" s="1"/>
  <c r="J39" i="18"/>
  <c r="F39" i="18" s="1"/>
  <c r="E39" i="18" s="1"/>
  <c r="F37" i="18"/>
  <c r="E37" i="18" s="1"/>
  <c r="J36" i="18"/>
  <c r="F36" i="18" s="1"/>
  <c r="E36" i="18" s="1"/>
  <c r="F33" i="18"/>
  <c r="E33" i="18" s="1"/>
  <c r="J32" i="18"/>
  <c r="J31" i="18" s="1"/>
  <c r="I32" i="18"/>
  <c r="F32" i="18" s="1"/>
  <c r="E32" i="18" s="1"/>
  <c r="F30" i="18"/>
  <c r="E30" i="18" s="1"/>
  <c r="J29" i="18"/>
  <c r="I29" i="18"/>
  <c r="J28" i="18"/>
  <c r="J27" i="18" s="1"/>
  <c r="F26" i="18"/>
  <c r="E26" i="18" s="1"/>
  <c r="F24" i="18"/>
  <c r="E24" i="18" s="1"/>
  <c r="F23" i="18"/>
  <c r="E23" i="18" s="1"/>
  <c r="F22" i="18"/>
  <c r="E22" i="18" s="1"/>
  <c r="F21" i="18"/>
  <c r="E21" i="18" s="1"/>
  <c r="F20" i="18"/>
  <c r="E20" i="18" s="1"/>
  <c r="F18" i="18"/>
  <c r="E18" i="18" s="1"/>
  <c r="F17" i="18"/>
  <c r="E17" i="18" s="1"/>
  <c r="F16" i="18"/>
  <c r="E16" i="18" s="1"/>
  <c r="F15" i="18"/>
  <c r="E15" i="18" s="1"/>
  <c r="F14" i="18"/>
  <c r="E14" i="18" s="1"/>
  <c r="F13" i="18"/>
  <c r="E13" i="18" s="1"/>
  <c r="F12" i="18"/>
  <c r="E12" i="18" s="1"/>
  <c r="F11" i="18"/>
  <c r="E11" i="18" s="1"/>
  <c r="F10" i="18"/>
  <c r="E10" i="18" s="1"/>
  <c r="F9" i="18"/>
  <c r="E9" i="18" s="1"/>
  <c r="F8" i="18"/>
  <c r="E8" i="18" s="1"/>
  <c r="F7" i="18"/>
  <c r="E7" i="18" s="1"/>
  <c r="F6" i="18"/>
  <c r="E6" i="18" s="1"/>
  <c r="H4" i="17"/>
  <c r="I5" i="17"/>
  <c r="J5" i="17"/>
  <c r="H5" i="17"/>
  <c r="I29" i="17"/>
  <c r="I28" i="17" s="1"/>
  <c r="J29" i="17"/>
  <c r="J28" i="17" s="1"/>
  <c r="I32" i="17"/>
  <c r="F32" i="17" s="1"/>
  <c r="E32" i="17" s="1"/>
  <c r="J32" i="17"/>
  <c r="J31" i="17" s="1"/>
  <c r="J35" i="17"/>
  <c r="J34" i="17" s="1"/>
  <c r="F34" i="17" s="1"/>
  <c r="E34" i="17" s="1"/>
  <c r="J36" i="17"/>
  <c r="J38" i="17"/>
  <c r="F38" i="17" s="1"/>
  <c r="E38" i="17" s="1"/>
  <c r="J39" i="17"/>
  <c r="F39" i="17" s="1"/>
  <c r="E39" i="17" s="1"/>
  <c r="J44" i="17"/>
  <c r="F44" i="17" s="1"/>
  <c r="E44" i="17" s="1"/>
  <c r="F24" i="17"/>
  <c r="E24" i="17" s="1"/>
  <c r="F25" i="17"/>
  <c r="E25" i="17" s="1"/>
  <c r="F26" i="17"/>
  <c r="E26" i="17" s="1"/>
  <c r="F30" i="17"/>
  <c r="E30" i="17" s="1"/>
  <c r="F33" i="17"/>
  <c r="E33" i="17" s="1"/>
  <c r="F35" i="17"/>
  <c r="E35" i="17" s="1"/>
  <c r="F36" i="17"/>
  <c r="E36" i="17" s="1"/>
  <c r="F37" i="17"/>
  <c r="E37" i="17" s="1"/>
  <c r="F40" i="17"/>
  <c r="E40" i="17" s="1"/>
  <c r="F41" i="17"/>
  <c r="E41" i="17" s="1"/>
  <c r="F45" i="17"/>
  <c r="E45" i="17" s="1"/>
  <c r="F46" i="17"/>
  <c r="E46" i="17" s="1"/>
  <c r="F47" i="17"/>
  <c r="E47" i="17" s="1"/>
  <c r="E16" i="17"/>
  <c r="E20" i="17"/>
  <c r="F9" i="17"/>
  <c r="E9" i="17" s="1"/>
  <c r="F10" i="17"/>
  <c r="E10" i="17" s="1"/>
  <c r="F11" i="17"/>
  <c r="E11" i="17" s="1"/>
  <c r="F12" i="17"/>
  <c r="E12" i="17" s="1"/>
  <c r="F13" i="17"/>
  <c r="E13" i="17" s="1"/>
  <c r="F14" i="17"/>
  <c r="E14" i="17" s="1"/>
  <c r="F15" i="17"/>
  <c r="E15" i="17" s="1"/>
  <c r="F16" i="17"/>
  <c r="F17" i="17"/>
  <c r="E17" i="17" s="1"/>
  <c r="F18" i="17"/>
  <c r="E18" i="17" s="1"/>
  <c r="F19" i="17"/>
  <c r="E19" i="17" s="1"/>
  <c r="F20" i="17"/>
  <c r="F21" i="17"/>
  <c r="E21" i="17" s="1"/>
  <c r="F22" i="17"/>
  <c r="E22" i="17" s="1"/>
  <c r="F23" i="17"/>
  <c r="E23" i="17" s="1"/>
  <c r="F6" i="17"/>
  <c r="E6" i="17" s="1"/>
  <c r="F7" i="17"/>
  <c r="E7" i="17" s="1"/>
  <c r="E8" i="17"/>
  <c r="F8" i="17"/>
  <c r="I31" i="18" l="1"/>
  <c r="F31" i="18" s="1"/>
  <c r="E31" i="18" s="1"/>
  <c r="J38" i="18"/>
  <c r="F38" i="18" s="1"/>
  <c r="E38" i="18" s="1"/>
  <c r="J35" i="18"/>
  <c r="F29" i="18"/>
  <c r="E29" i="18" s="1"/>
  <c r="J27" i="17"/>
  <c r="F28" i="17"/>
  <c r="E28" i="17" s="1"/>
  <c r="I31" i="17"/>
  <c r="F31" i="17" s="1"/>
  <c r="E31" i="17" s="1"/>
  <c r="J43" i="17"/>
  <c r="F5" i="17"/>
  <c r="E5" i="17" s="1"/>
  <c r="F5" i="18"/>
  <c r="E5" i="18" s="1"/>
  <c r="I28" i="18"/>
  <c r="H4" i="18"/>
  <c r="J43" i="18"/>
  <c r="F29" i="17"/>
  <c r="E29" i="17" s="1"/>
  <c r="F35" i="18" l="1"/>
  <c r="E35" i="18" s="1"/>
  <c r="J34" i="18"/>
  <c r="F34" i="18" s="1"/>
  <c r="E34" i="18" s="1"/>
  <c r="J4" i="17"/>
  <c r="I27" i="17"/>
  <c r="F43" i="17"/>
  <c r="E43" i="17" s="1"/>
  <c r="J42" i="17"/>
  <c r="F42" i="17" s="1"/>
  <c r="E42" i="17" s="1"/>
  <c r="F28" i="18"/>
  <c r="E28" i="18" s="1"/>
  <c r="I27" i="18"/>
  <c r="I4" i="18" s="1"/>
  <c r="F43" i="18"/>
  <c r="E43" i="18" s="1"/>
  <c r="J42" i="18"/>
  <c r="F38" i="2"/>
  <c r="D38" i="2"/>
  <c r="F30" i="2"/>
  <c r="D30" i="2"/>
  <c r="D8" i="2"/>
  <c r="D4" i="2"/>
  <c r="B38" i="2"/>
  <c r="B30" i="2"/>
  <c r="B4" i="2"/>
  <c r="F42" i="18" l="1"/>
  <c r="E42" i="18" s="1"/>
  <c r="J4" i="18"/>
  <c r="I4" i="17"/>
  <c r="F4" i="17" s="1"/>
  <c r="E4" i="17" s="1"/>
  <c r="F27" i="17"/>
  <c r="E27" i="17" s="1"/>
  <c r="F27" i="18"/>
  <c r="E27" i="18" s="1"/>
  <c r="F4" i="18"/>
  <c r="E4" i="18" s="1"/>
</calcChain>
</file>

<file path=xl/sharedStrings.xml><?xml version="1.0" encoding="utf-8"?>
<sst xmlns="http://schemas.openxmlformats.org/spreadsheetml/2006/main" count="387" uniqueCount="129">
  <si>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</si>
  <si>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</si>
  <si>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</si>
  <si>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</si>
  <si>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</si>
  <si>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</si>
  <si>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</si>
  <si>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</si>
  <si>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</si>
  <si>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</si>
  <si>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</si>
  <si>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</si>
  <si>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</si>
  <si>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</si>
  <si>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</si>
  <si>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</si>
  <si>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</si>
  <si>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</si>
  <si>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</si>
  <si>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</si>
  <si>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</si>
  <si>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</si>
  <si>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</si>
  <si>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</si>
  <si>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</si>
  <si>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</si>
  <si>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</si>
  <si>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</si>
  <si>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</si>
  <si>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</si>
  <si>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</si>
  <si>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</si>
  <si>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</si>
  <si>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</si>
  <si>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</si>
  <si>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</si>
  <si>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</si>
  <si>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</si>
  <si>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</si>
  <si>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</si>
  <si>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</si>
  <si>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</si>
  <si>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>收  入  总  计</t>
  </si>
  <si>
    <t>支  出  总  计</t>
  </si>
  <si>
    <t>项    目</t>
    <phoneticPr fontId="2" type="noConversion"/>
  </si>
  <si>
    <t>单位：元</t>
    <phoneticPr fontId="2" type="noConversion"/>
  </si>
  <si>
    <t>2015年梅州市体育局部门预算收支预算总表</t>
    <phoneticPr fontId="2" type="noConversion"/>
  </si>
  <si>
    <t>一、基本支出</t>
    <phoneticPr fontId="2" type="noConversion"/>
  </si>
  <si>
    <t xml:space="preserve">    工资福利支出</t>
    <phoneticPr fontId="2" type="noConversion"/>
  </si>
  <si>
    <t xml:space="preserve">    一般商品和服务支出</t>
    <phoneticPr fontId="2" type="noConversion"/>
  </si>
  <si>
    <t xml:space="preserve">    对个人和家庭的补助</t>
    <phoneticPr fontId="2" type="noConversion"/>
  </si>
  <si>
    <t>二、项目支出</t>
    <phoneticPr fontId="2" type="noConversion"/>
  </si>
  <si>
    <t xml:space="preserve">    专项商品和服务支出</t>
    <phoneticPr fontId="2" type="noConversion"/>
  </si>
  <si>
    <t xml:space="preserve">    对企事业单位的补贴</t>
    <phoneticPr fontId="2" type="noConversion"/>
  </si>
  <si>
    <t xml:space="preserve">    转移性支出</t>
    <phoneticPr fontId="2" type="noConversion"/>
  </si>
  <si>
    <t xml:space="preserve">    赠与</t>
    <phoneticPr fontId="2" type="noConversion"/>
  </si>
  <si>
    <t xml:space="preserve">    债务利息支出</t>
    <phoneticPr fontId="2" type="noConversion"/>
  </si>
  <si>
    <t xml:space="preserve">    债务还本支出</t>
    <phoneticPr fontId="2" type="noConversion"/>
  </si>
  <si>
    <t xml:space="preserve">    基本建设支出</t>
    <phoneticPr fontId="2" type="noConversion"/>
  </si>
  <si>
    <t xml:space="preserve">    其他资本性支出</t>
    <phoneticPr fontId="2" type="noConversion"/>
  </si>
  <si>
    <t xml:space="preserve">    贷款转贷及产权参股</t>
    <phoneticPr fontId="2" type="noConversion"/>
  </si>
  <si>
    <t xml:space="preserve">    其他支出</t>
    <phoneticPr fontId="2" type="noConversion"/>
  </si>
  <si>
    <t>三、事业单位经营支出</t>
    <phoneticPr fontId="2" type="noConversion"/>
  </si>
  <si>
    <t>本 年 支 出 合 计</t>
    <phoneticPr fontId="2" type="noConversion"/>
  </si>
  <si>
    <t>四、对附属单位补助支出</t>
    <phoneticPr fontId="2" type="noConversion"/>
  </si>
  <si>
    <t>六、结转下年</t>
    <phoneticPr fontId="2" type="noConversion"/>
  </si>
  <si>
    <t>五、上缴上级支出</t>
    <phoneticPr fontId="2" type="noConversion"/>
  </si>
  <si>
    <t xml:space="preserve">       其他结转</t>
    <phoneticPr fontId="2" type="noConversion"/>
  </si>
  <si>
    <t xml:space="preserve"> 其中:公共预算结余拨款</t>
    <phoneticPr fontId="2" type="noConversion"/>
  </si>
  <si>
    <t xml:space="preserve">     基金预算结余拨款</t>
    <phoneticPr fontId="2" type="noConversion"/>
  </si>
  <si>
    <t>单位：元</t>
  </si>
  <si>
    <t>类</t>
  </si>
  <si>
    <t>款</t>
  </si>
  <si>
    <t>项</t>
  </si>
  <si>
    <t>科目名称</t>
  </si>
  <si>
    <t>合计</t>
  </si>
  <si>
    <t>公共预算拨款</t>
  </si>
  <si>
    <t>基金预算拨款</t>
  </si>
  <si>
    <t>工资福利支出</t>
  </si>
  <si>
    <t>对个人和家庭的补助</t>
  </si>
  <si>
    <t>对企事业单位补贴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</si>
  <si>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</si>
  <si>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</si>
  <si>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</si>
  <si>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</si>
  <si>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</si>
  <si>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</si>
  <si>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</si>
  <si>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</si>
  <si>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</si>
  <si>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文化体育与传媒支出</t>
  </si>
  <si>
    <t>03</t>
  </si>
  <si>
    <t>01</t>
    <phoneticPr fontId="6" type="noConversion"/>
  </si>
  <si>
    <t>03</t>
    <phoneticPr fontId="6" type="noConversion"/>
  </si>
  <si>
    <t xml:space="preserve">  体育</t>
    <phoneticPr fontId="6" type="noConversion"/>
  </si>
  <si>
    <t xml:space="preserve">    行政运行</t>
    <phoneticPr fontId="6" type="noConversion"/>
  </si>
  <si>
    <t xml:space="preserve">      梅州市体育局</t>
    <phoneticPr fontId="6" type="noConversion"/>
  </si>
  <si>
    <t>一般商品和服务支出</t>
    <phoneticPr fontId="6" type="noConversion"/>
  </si>
  <si>
    <t xml:space="preserve">    机关服务</t>
    <phoneticPr fontId="6" type="noConversion"/>
  </si>
  <si>
    <t>04</t>
    <phoneticPr fontId="6" type="noConversion"/>
  </si>
  <si>
    <t>05</t>
    <phoneticPr fontId="6" type="noConversion"/>
  </si>
  <si>
    <t>06</t>
    <phoneticPr fontId="6" type="noConversion"/>
  </si>
  <si>
    <t>08</t>
    <phoneticPr fontId="6" type="noConversion"/>
  </si>
  <si>
    <t>99</t>
    <phoneticPr fontId="6" type="noConversion"/>
  </si>
  <si>
    <t>02</t>
    <phoneticPr fontId="6" type="noConversion"/>
  </si>
  <si>
    <t xml:space="preserve">      市体育服务中心</t>
    <phoneticPr fontId="6" type="noConversion"/>
  </si>
  <si>
    <t xml:space="preserve">    运动项目管理</t>
    <phoneticPr fontId="6" type="noConversion"/>
  </si>
  <si>
    <t xml:space="preserve">      梅州市足球运动中心</t>
    <phoneticPr fontId="6" type="noConversion"/>
  </si>
  <si>
    <t xml:space="preserve">    体育竞赛</t>
    <phoneticPr fontId="6" type="noConversion"/>
  </si>
  <si>
    <t xml:space="preserve">      梅州市体育局</t>
    <phoneticPr fontId="6" type="noConversion"/>
  </si>
  <si>
    <t xml:space="preserve">    体育训练</t>
    <phoneticPr fontId="6" type="noConversion"/>
  </si>
  <si>
    <t xml:space="preserve">    群众体育</t>
    <phoneticPr fontId="6" type="noConversion"/>
  </si>
  <si>
    <t xml:space="preserve">    其他体育支出</t>
    <phoneticPr fontId="6" type="noConversion"/>
  </si>
  <si>
    <t>社会保障和就业支出</t>
    <phoneticPr fontId="6" type="noConversion"/>
  </si>
  <si>
    <t xml:space="preserve">  行政事业单位离退休</t>
    <phoneticPr fontId="6" type="noConversion"/>
  </si>
  <si>
    <t xml:space="preserve">    归口管理的行政单位离退休</t>
    <phoneticPr fontId="6" type="noConversion"/>
  </si>
  <si>
    <t xml:space="preserve">      梅州市体育局</t>
    <phoneticPr fontId="6" type="noConversion"/>
  </si>
  <si>
    <t xml:space="preserve">    事业单位离退休</t>
    <phoneticPr fontId="6" type="noConversion"/>
  </si>
  <si>
    <t>医疗卫生支出</t>
    <phoneticPr fontId="6" type="noConversion"/>
  </si>
  <si>
    <t xml:space="preserve">  医疗保障</t>
    <phoneticPr fontId="6" type="noConversion"/>
  </si>
  <si>
    <t xml:space="preserve">    行政单位医疗</t>
    <phoneticPr fontId="6" type="noConversion"/>
  </si>
  <si>
    <t xml:space="preserve">    事业单位医疗</t>
    <phoneticPr fontId="6" type="noConversion"/>
  </si>
  <si>
    <t xml:space="preserve">      市体育服务中心</t>
    <phoneticPr fontId="6" type="noConversion"/>
  </si>
  <si>
    <t>住房保障支出</t>
    <phoneticPr fontId="6" type="noConversion"/>
  </si>
  <si>
    <t xml:space="preserve">  住房改革支出</t>
    <phoneticPr fontId="6" type="noConversion"/>
  </si>
  <si>
    <t xml:space="preserve">    住房公积金</t>
    <phoneticPr fontId="6" type="noConversion"/>
  </si>
  <si>
    <t>专项商品和服务支出</t>
    <phoneticPr fontId="6" type="noConversion"/>
  </si>
  <si>
    <t>2015年梅州市体育局部门预算支出表（基本支出）</t>
    <phoneticPr fontId="6" type="noConversion"/>
  </si>
  <si>
    <t>2015年梅州市体育局部门预算支出表（项目支出）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</si>
</sst>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 "/>
    <numFmt numFmtId="178" formatCode="#,##0.00;[Red]#,##0.00"/>
    <numFmt numFmtId="183" formatCode="0.E+00"/>
  </numFmts>
  <fonts count="19"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8"/>
      <name val="黑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indexed="8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/>
    <xf numFmtId="0" fontId="7" fillId="0" borderId="0" xfId="0" applyFont="1"/>
    <xf numFmtId="0" fontId="9" fillId="0" borderId="0" xfId="0" applyNumberFormat="1" applyFont="1" applyFill="1" applyBorder="1" applyAlignment="1" applyProtection="1"/>
    <xf numFmtId="178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Font="1"/>
    <xf numFmtId="178" fontId="10" fillId="0" borderId="0" xfId="0" applyNumberFormat="1" applyFont="1"/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8" fontId="10" fillId="0" borderId="2" xfId="0" applyNumberFormat="1" applyFont="1" applyFill="1" applyBorder="1" applyAlignment="1" applyProtection="1">
      <alignment horizontal="right" vertical="center" wrapText="1"/>
    </xf>
    <xf numFmtId="176" fontId="10" fillId="0" borderId="2" xfId="0" applyNumberFormat="1" applyFont="1" applyFill="1" applyBorder="1" applyAlignment="1" applyProtection="1">
      <alignment horizontal="left" vertical="center" wrapText="1"/>
    </xf>
    <xf numFmtId="177" fontId="10" fillId="0" borderId="2" xfId="0" applyNumberFormat="1" applyFont="1" applyFill="1" applyBorder="1" applyAlignment="1" applyProtection="1">
      <alignment horizontal="left" vertical="center" wrapText="1"/>
    </xf>
    <xf numFmtId="178" fontId="10" fillId="0" borderId="5" xfId="0" applyNumberFormat="1" applyFont="1" applyFill="1" applyBorder="1" applyAlignment="1" applyProtection="1">
      <alignment horizontal="right" vertical="center" wrapText="1"/>
    </xf>
    <xf numFmtId="178" fontId="10" fillId="0" borderId="6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wrapText="1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178" fontId="10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176" fontId="10" fillId="0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Border="1" applyAlignment="1" applyProtection="1"/>
    <xf numFmtId="0" fontId="8" fillId="0" borderId="7" xfId="3" applyNumberFormat="1" applyFont="1" applyFill="1" applyBorder="1" applyAlignment="1" applyProtection="1">
      <alignment horizontal="center" vertical="center"/>
    </xf>
    <xf numFmtId="0" fontId="13" fillId="0" borderId="0" xfId="3" applyNumberFormat="1" applyFont="1" applyFill="1" applyBorder="1" applyAlignment="1" applyProtection="1">
      <alignment horizontal="center" vertical="center"/>
    </xf>
    <xf numFmtId="0" fontId="8" fillId="2" borderId="7" xfId="3" applyNumberFormat="1" applyFont="1" applyFill="1" applyBorder="1" applyAlignment="1" applyProtection="1">
      <alignment horizontal="center" vertical="center" wrapText="1"/>
    </xf>
    <xf numFmtId="0" fontId="8" fillId="0" borderId="7" xfId="3" applyNumberFormat="1" applyFont="1" applyFill="1" applyBorder="1" applyAlignment="1" applyProtection="1">
      <alignment vertical="center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0" fontId="14" fillId="0" borderId="0" xfId="3" applyNumberFormat="1" applyFont="1" applyFill="1" applyBorder="1" applyAlignment="1" applyProtection="1">
      <alignment horizontal="center" vertical="center"/>
    </xf>
    <xf numFmtId="41" fontId="7" fillId="0" borderId="0" xfId="0" applyNumberFormat="1" applyFont="1"/>
    <xf numFmtId="0" fontId="16" fillId="0" borderId="2" xfId="3" applyNumberFormat="1" applyFont="1" applyFill="1" applyBorder="1" applyAlignment="1" applyProtection="1">
      <alignment horizontal="center" vertical="center"/>
    </xf>
    <xf numFmtId="49" fontId="16" fillId="0" borderId="2" xfId="3" applyNumberFormat="1" applyFont="1" applyFill="1" applyBorder="1" applyAlignment="1" applyProtection="1">
      <alignment horizontal="center" vertical="center"/>
    </xf>
    <xf numFmtId="0" fontId="17" fillId="0" borderId="7" xfId="3" applyNumberFormat="1" applyFont="1" applyFill="1" applyBorder="1" applyAlignment="1" applyProtection="1">
      <alignment horizontal="left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49" fontId="17" fillId="0" borderId="2" xfId="3" applyNumberFormat="1" applyFont="1" applyFill="1" applyBorder="1" applyAlignment="1" applyProtection="1">
      <alignment horizontal="center" vertical="center"/>
    </xf>
    <xf numFmtId="49" fontId="10" fillId="0" borderId="0" xfId="0" applyNumberFormat="1" applyFont="1"/>
    <xf numFmtId="183" fontId="10" fillId="0" borderId="0" xfId="0" applyNumberFormat="1" applyFont="1"/>
    <xf numFmtId="41" fontId="10" fillId="0" borderId="0" xfId="0" applyNumberFormat="1" applyFont="1"/>
    <xf numFmtId="41" fontId="10" fillId="0" borderId="7" xfId="4" applyNumberFormat="1" applyFont="1" applyFill="1" applyBorder="1" applyAlignment="1" applyProtection="1">
      <alignment vertical="center"/>
    </xf>
    <xf numFmtId="41" fontId="10" fillId="0" borderId="8" xfId="3" applyNumberFormat="1" applyFont="1" applyFill="1" applyBorder="1" applyAlignment="1" applyProtection="1">
      <alignment horizontal="right" vertical="center"/>
    </xf>
    <xf numFmtId="41" fontId="10" fillId="0" borderId="4" xfId="3" applyNumberFormat="1" applyFont="1" applyFill="1" applyBorder="1" applyAlignment="1" applyProtection="1">
      <alignment horizontal="right" vertical="center"/>
    </xf>
    <xf numFmtId="41" fontId="10" fillId="0" borderId="3" xfId="4" applyNumberFormat="1" applyFont="1" applyFill="1" applyBorder="1" applyAlignment="1" applyProtection="1">
      <alignment vertical="center"/>
    </xf>
    <xf numFmtId="41" fontId="10" fillId="0" borderId="2" xfId="3" applyNumberFormat="1" applyFont="1" applyFill="1" applyBorder="1" applyAlignment="1" applyProtection="1">
      <alignment horizontal="right" vertical="center"/>
    </xf>
    <xf numFmtId="0" fontId="13" fillId="0" borderId="0" xfId="3" applyNumberFormat="1" applyFont="1" applyFill="1" applyBorder="1" applyAlignment="1" applyProtection="1">
      <alignment horizontal="right" vertical="center"/>
    </xf>
    <xf numFmtId="0" fontId="18" fillId="0" borderId="0" xfId="3" applyNumberFormat="1" applyFont="1" applyFill="1" applyBorder="1" applyAlignment="1" applyProtection="1">
      <alignment horizontal="right" vertical="center"/>
    </xf>
  </cellXfs>
  <cellStyles count="5">
    <cellStyle name="差_RESULTS" xfId="1"/>
    <cellStyle name="常规" xfId="0" builtinId="0"/>
    <cellStyle name="常规 2" xfId="3"/>
    <cellStyle name="好_RESULTS" xfId="2"/>
    <cellStyle name="千位分隔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9"/>
  <sheetViews>
    <sheetView showZeros="0" workbookViewId="0">
      <selection activeCell="J10" sqref="J10"/>
    </sheetView>
  </sheetViews>
  <sheetFormatPr defaultRowHeight="14.25" customHeight="1"/>
  <cols>
    <col min="1" max="1" width="21.7109375" customWidth="1"/>
    <col min="2" max="2" width="15.42578125" customWidth="1"/>
    <col min="3" max="3" width="21.42578125" customWidth="1"/>
    <col min="4" max="4" width="15.42578125" customWidth="1"/>
    <col min="5" max="5" width="21.85546875" customWidth="1"/>
    <col min="6" max="6" width="15.42578125" customWidth="1"/>
  </cols>
  <sheetData>
    <row r="1" spans="1:6" ht="27" customHeight="1">
      <c r="A1" s="31" t="s">
        <v>46</v>
      </c>
      <c r="B1" s="32"/>
      <c r="C1" s="32"/>
      <c r="D1" s="32"/>
      <c r="E1" s="32"/>
      <c r="F1" s="32"/>
    </row>
    <row r="2" spans="1:6" ht="15" customHeight="1">
      <c r="A2" s="1" t="s">
        <v>0</v>
      </c>
      <c r="B2" s="2" t="s">
        <v>0</v>
      </c>
      <c r="C2" s="2"/>
      <c r="D2" s="2"/>
      <c r="E2" s="3" t="s">
        <v>0</v>
      </c>
      <c r="F2" s="6" t="s">
        <v>45</v>
      </c>
    </row>
    <row r="3" spans="1:6" ht="24.75" customHeight="1">
      <c r="A3" s="4" t="s">
        <v>44</v>
      </c>
      <c r="B3" s="5" t="s">
        <v>1</v>
      </c>
      <c r="C3" s="4" t="s">
        <v>44</v>
      </c>
      <c r="D3" s="5" t="s">
        <v>1</v>
      </c>
      <c r="E3" s="5" t="s">
        <v>44</v>
      </c>
      <c r="F3" s="5" t="s">
        <v>1</v>
      </c>
    </row>
    <row r="4" spans="1:6" ht="21" customHeight="1">
      <c r="A4" s="14" t="s">
        <v>2</v>
      </c>
      <c r="B4" s="17">
        <f>B5+B6</f>
        <v>7520994.7199999997</v>
      </c>
      <c r="C4" s="18" t="s">
        <v>47</v>
      </c>
      <c r="D4" s="17">
        <f>D5+D6+D7</f>
        <v>4327994.72</v>
      </c>
      <c r="E4" s="14" t="s">
        <v>3</v>
      </c>
      <c r="F4" s="17"/>
    </row>
    <row r="5" spans="1:6" ht="21" customHeight="1">
      <c r="A5" s="14" t="s">
        <v>4</v>
      </c>
      <c r="B5" s="17">
        <v>7520994.7199999997</v>
      </c>
      <c r="C5" s="19" t="s">
        <v>48</v>
      </c>
      <c r="D5" s="17">
        <v>2459156</v>
      </c>
      <c r="E5" s="14" t="s">
        <v>5</v>
      </c>
      <c r="F5" s="17"/>
    </row>
    <row r="6" spans="1:6" ht="21" customHeight="1">
      <c r="A6" s="14" t="s">
        <v>6</v>
      </c>
      <c r="B6" s="17">
        <v>0</v>
      </c>
      <c r="C6" s="18" t="s">
        <v>49</v>
      </c>
      <c r="D6" s="17">
        <v>549680</v>
      </c>
      <c r="E6" s="14" t="s">
        <v>7</v>
      </c>
      <c r="F6" s="17"/>
    </row>
    <row r="7" spans="1:6" ht="21" customHeight="1">
      <c r="A7" s="14" t="s">
        <v>8</v>
      </c>
      <c r="B7" s="17">
        <v>0</v>
      </c>
      <c r="C7" s="18" t="s">
        <v>50</v>
      </c>
      <c r="D7" s="17">
        <v>1319158.72</v>
      </c>
      <c r="E7" s="14" t="s">
        <v>9</v>
      </c>
      <c r="F7" s="17"/>
    </row>
    <row r="8" spans="1:6" ht="21" customHeight="1">
      <c r="A8" s="14" t="s">
        <v>10</v>
      </c>
      <c r="B8" s="17">
        <v>0</v>
      </c>
      <c r="C8" s="18" t="s">
        <v>51</v>
      </c>
      <c r="D8" s="17">
        <f>D9+D10+D11+D12+D13+D14+D15+D16+D17+D18+D19+D20</f>
        <v>3193000</v>
      </c>
      <c r="E8" s="14" t="s">
        <v>11</v>
      </c>
      <c r="F8" s="17"/>
    </row>
    <row r="9" spans="1:6" ht="21" customHeight="1">
      <c r="A9" s="14" t="s">
        <v>12</v>
      </c>
      <c r="B9" s="17">
        <v>0</v>
      </c>
      <c r="C9" s="19" t="s">
        <v>48</v>
      </c>
      <c r="D9" s="17">
        <v>1473000</v>
      </c>
      <c r="E9" s="14" t="s">
        <v>13</v>
      </c>
      <c r="F9" s="17"/>
    </row>
    <row r="10" spans="1:6" ht="21" customHeight="1">
      <c r="A10" s="14" t="s">
        <v>0</v>
      </c>
      <c r="B10" s="17" t="s">
        <v>0</v>
      </c>
      <c r="C10" s="18" t="s">
        <v>52</v>
      </c>
      <c r="D10" s="17">
        <v>1720000</v>
      </c>
      <c r="E10" s="14" t="s">
        <v>14</v>
      </c>
      <c r="F10" s="17">
        <v>6206024</v>
      </c>
    </row>
    <row r="11" spans="1:6" ht="21" customHeight="1">
      <c r="A11" s="14" t="s">
        <v>0</v>
      </c>
      <c r="B11" s="17" t="s">
        <v>0</v>
      </c>
      <c r="C11" s="18" t="s">
        <v>50</v>
      </c>
      <c r="D11" s="17"/>
      <c r="E11" s="14" t="s">
        <v>15</v>
      </c>
      <c r="F11" s="17">
        <v>1033621.88</v>
      </c>
    </row>
    <row r="12" spans="1:6" ht="21" customHeight="1">
      <c r="A12" s="14" t="s">
        <v>16</v>
      </c>
      <c r="B12" s="17">
        <v>0</v>
      </c>
      <c r="C12" s="18" t="s">
        <v>53</v>
      </c>
      <c r="D12" s="17"/>
      <c r="E12" s="14" t="s">
        <v>17</v>
      </c>
      <c r="F12" s="17"/>
    </row>
    <row r="13" spans="1:6" ht="21" customHeight="1">
      <c r="A13" s="14" t="s">
        <v>18</v>
      </c>
      <c r="B13" s="17">
        <v>0</v>
      </c>
      <c r="C13" s="18" t="s">
        <v>54</v>
      </c>
      <c r="D13" s="17"/>
      <c r="E13" s="14" t="s">
        <v>19</v>
      </c>
      <c r="F13" s="17">
        <v>90555.839999999997</v>
      </c>
    </row>
    <row r="14" spans="1:6" ht="21" customHeight="1">
      <c r="A14" s="14" t="s">
        <v>20</v>
      </c>
      <c r="B14" s="17">
        <v>0</v>
      </c>
      <c r="C14" s="18" t="s">
        <v>55</v>
      </c>
      <c r="D14" s="17"/>
      <c r="E14" s="14" t="s">
        <v>21</v>
      </c>
      <c r="F14" s="17">
        <v>0</v>
      </c>
    </row>
    <row r="15" spans="1:6" ht="21" customHeight="1">
      <c r="A15" s="14" t="s">
        <v>0</v>
      </c>
      <c r="B15" s="17" t="s">
        <v>0</v>
      </c>
      <c r="C15" s="18" t="s">
        <v>56</v>
      </c>
      <c r="D15" s="17"/>
      <c r="E15" s="14" t="s">
        <v>22</v>
      </c>
      <c r="F15" s="17">
        <v>0</v>
      </c>
    </row>
    <row r="16" spans="1:6" ht="21" customHeight="1">
      <c r="A16" s="14" t="s">
        <v>0</v>
      </c>
      <c r="B16" s="17" t="s">
        <v>0</v>
      </c>
      <c r="C16" s="18" t="s">
        <v>57</v>
      </c>
      <c r="D16" s="17"/>
      <c r="E16" s="14" t="s">
        <v>23</v>
      </c>
      <c r="F16" s="17">
        <v>0</v>
      </c>
    </row>
    <row r="17" spans="1:6" ht="21" customHeight="1">
      <c r="A17" s="14" t="s">
        <v>0</v>
      </c>
      <c r="B17" s="20" t="s">
        <v>0</v>
      </c>
      <c r="C17" s="18" t="s">
        <v>58</v>
      </c>
      <c r="D17" s="21"/>
      <c r="E17" s="14" t="s">
        <v>24</v>
      </c>
      <c r="F17" s="17">
        <v>0</v>
      </c>
    </row>
    <row r="18" spans="1:6" ht="21" customHeight="1">
      <c r="A18" s="14" t="s">
        <v>0</v>
      </c>
      <c r="B18" s="17" t="s">
        <v>0</v>
      </c>
      <c r="C18" s="18" t="s">
        <v>59</v>
      </c>
      <c r="D18" s="17"/>
      <c r="E18" s="14" t="s">
        <v>25</v>
      </c>
      <c r="F18" s="17">
        <v>0</v>
      </c>
    </row>
    <row r="19" spans="1:6" ht="21" customHeight="1">
      <c r="A19" s="14" t="s">
        <v>0</v>
      </c>
      <c r="B19" s="17" t="s">
        <v>0</v>
      </c>
      <c r="C19" s="18" t="s">
        <v>60</v>
      </c>
      <c r="D19" s="17"/>
      <c r="E19" s="14" t="s">
        <v>26</v>
      </c>
      <c r="F19" s="17">
        <v>0</v>
      </c>
    </row>
    <row r="20" spans="1:6" ht="21" customHeight="1">
      <c r="A20" s="14" t="s">
        <v>0</v>
      </c>
      <c r="B20" s="17" t="s">
        <v>0</v>
      </c>
      <c r="C20" s="18" t="s">
        <v>61</v>
      </c>
      <c r="D20" s="17"/>
      <c r="E20" s="14" t="s">
        <v>27</v>
      </c>
      <c r="F20" s="17">
        <v>0</v>
      </c>
    </row>
    <row r="21" spans="1:6" ht="21" customHeight="1">
      <c r="A21" s="14" t="s">
        <v>0</v>
      </c>
      <c r="B21" s="17" t="s">
        <v>0</v>
      </c>
      <c r="C21" s="22"/>
      <c r="D21" s="17"/>
      <c r="E21" s="14" t="s">
        <v>28</v>
      </c>
      <c r="F21" s="17">
        <v>0</v>
      </c>
    </row>
    <row r="22" spans="1:6" ht="21" customHeight="1">
      <c r="A22" s="14" t="s">
        <v>0</v>
      </c>
      <c r="B22" s="17" t="s">
        <v>0</v>
      </c>
      <c r="C22" s="22"/>
      <c r="D22" s="17"/>
      <c r="E22" s="14" t="s">
        <v>29</v>
      </c>
      <c r="F22" s="17">
        <v>0</v>
      </c>
    </row>
    <row r="23" spans="1:6" ht="21" customHeight="1">
      <c r="A23" s="14" t="s">
        <v>0</v>
      </c>
      <c r="B23" s="17" t="s">
        <v>0</v>
      </c>
      <c r="C23" s="22"/>
      <c r="D23" s="17"/>
      <c r="E23" s="14" t="s">
        <v>30</v>
      </c>
      <c r="F23" s="17">
        <v>190793</v>
      </c>
    </row>
    <row r="24" spans="1:6" ht="21" customHeight="1">
      <c r="A24" s="14" t="s">
        <v>0</v>
      </c>
      <c r="B24" s="17" t="s">
        <v>0</v>
      </c>
      <c r="C24" s="22"/>
      <c r="D24" s="17"/>
      <c r="E24" s="14" t="s">
        <v>31</v>
      </c>
      <c r="F24" s="17">
        <v>0</v>
      </c>
    </row>
    <row r="25" spans="1:6" ht="21" customHeight="1">
      <c r="A25" s="14" t="s">
        <v>0</v>
      </c>
      <c r="B25" s="17" t="s">
        <v>0</v>
      </c>
      <c r="C25" s="22"/>
      <c r="D25" s="17"/>
      <c r="E25" s="14" t="s">
        <v>32</v>
      </c>
      <c r="F25" s="17">
        <v>0</v>
      </c>
    </row>
    <row r="26" spans="1:6" ht="21" customHeight="1">
      <c r="A26" s="14" t="s">
        <v>0</v>
      </c>
      <c r="B26" s="17" t="s">
        <v>0</v>
      </c>
      <c r="C26" s="22"/>
      <c r="D26" s="17"/>
      <c r="E26" s="14" t="s">
        <v>33</v>
      </c>
      <c r="F26" s="17">
        <v>0</v>
      </c>
    </row>
    <row r="27" spans="1:6" ht="21" customHeight="1">
      <c r="A27" s="14" t="s">
        <v>0</v>
      </c>
      <c r="B27" s="17" t="s">
        <v>0</v>
      </c>
      <c r="C27" s="22"/>
      <c r="D27" s="17"/>
      <c r="E27" s="23" t="s">
        <v>34</v>
      </c>
      <c r="F27" s="17">
        <v>0</v>
      </c>
    </row>
    <row r="28" spans="1:6" ht="21" customHeight="1">
      <c r="A28" s="14" t="s">
        <v>0</v>
      </c>
      <c r="B28" s="17" t="s">
        <v>0</v>
      </c>
      <c r="C28" s="24" t="s">
        <v>62</v>
      </c>
      <c r="D28" s="17"/>
      <c r="E28" s="23"/>
      <c r="F28" s="17"/>
    </row>
    <row r="29" spans="1:6" ht="21" customHeight="1">
      <c r="A29" s="14" t="s">
        <v>0</v>
      </c>
      <c r="B29" s="17" t="s">
        <v>0</v>
      </c>
      <c r="C29" s="22"/>
      <c r="D29" s="17"/>
      <c r="E29" s="25" t="s">
        <v>0</v>
      </c>
      <c r="F29" s="26" t="s">
        <v>0</v>
      </c>
    </row>
    <row r="30" spans="1:6" ht="21" customHeight="1">
      <c r="A30" s="16" t="s">
        <v>35</v>
      </c>
      <c r="B30" s="17">
        <f>B4+B7+B12+B13+B14</f>
        <v>7520994.7199999997</v>
      </c>
      <c r="C30" s="15" t="s">
        <v>63</v>
      </c>
      <c r="D30" s="17">
        <f>D4+D8+D28</f>
        <v>7520994.7199999997</v>
      </c>
      <c r="E30" s="16" t="s">
        <v>36</v>
      </c>
      <c r="F30" s="17">
        <f>SUM(F4:F27)</f>
        <v>7520994.7199999997</v>
      </c>
    </row>
    <row r="31" spans="1:6" ht="21" customHeight="1">
      <c r="A31" s="14" t="s">
        <v>37</v>
      </c>
      <c r="B31" s="17">
        <v>0</v>
      </c>
      <c r="C31" s="24" t="s">
        <v>64</v>
      </c>
      <c r="D31" s="27"/>
      <c r="E31" s="28" t="s">
        <v>0</v>
      </c>
      <c r="F31" s="26" t="s">
        <v>0</v>
      </c>
    </row>
    <row r="32" spans="1:6" ht="21" customHeight="1">
      <c r="A32" s="14" t="s">
        <v>38</v>
      </c>
      <c r="B32" s="17">
        <v>0</v>
      </c>
      <c r="C32" s="24" t="s">
        <v>66</v>
      </c>
      <c r="D32" s="27"/>
      <c r="E32" s="29" t="s">
        <v>0</v>
      </c>
      <c r="F32" s="17" t="s">
        <v>0</v>
      </c>
    </row>
    <row r="33" spans="1:6" ht="21" customHeight="1">
      <c r="A33" s="14" t="s">
        <v>39</v>
      </c>
      <c r="B33" s="17">
        <v>0</v>
      </c>
      <c r="C33" s="24" t="s">
        <v>65</v>
      </c>
      <c r="D33" s="17"/>
      <c r="E33" s="16" t="s">
        <v>40</v>
      </c>
      <c r="F33" s="17">
        <v>0</v>
      </c>
    </row>
    <row r="34" spans="1:6" ht="21" customHeight="1">
      <c r="A34" s="14" t="s">
        <v>41</v>
      </c>
      <c r="B34" s="17">
        <v>0</v>
      </c>
      <c r="C34" s="30"/>
      <c r="D34" s="17"/>
      <c r="E34" s="14" t="s">
        <v>0</v>
      </c>
      <c r="F34" s="26" t="s">
        <v>0</v>
      </c>
    </row>
    <row r="35" spans="1:6" ht="21" customHeight="1">
      <c r="A35" s="14" t="s">
        <v>68</v>
      </c>
      <c r="B35" s="17">
        <v>0</v>
      </c>
      <c r="C35" s="30"/>
      <c r="D35" s="17"/>
      <c r="E35" s="14" t="s">
        <v>0</v>
      </c>
      <c r="F35" s="17" t="s">
        <v>0</v>
      </c>
    </row>
    <row r="36" spans="1:6" ht="21" customHeight="1">
      <c r="A36" s="14" t="s">
        <v>69</v>
      </c>
      <c r="B36" s="17">
        <v>0</v>
      </c>
      <c r="C36" s="30"/>
      <c r="D36" s="17"/>
      <c r="E36" s="14" t="s">
        <v>0</v>
      </c>
      <c r="F36" s="17" t="s">
        <v>0</v>
      </c>
    </row>
    <row r="37" spans="1:6" ht="21" customHeight="1">
      <c r="A37" s="14" t="s">
        <v>67</v>
      </c>
      <c r="B37" s="17">
        <v>0</v>
      </c>
      <c r="C37" s="30"/>
      <c r="D37" s="17"/>
      <c r="E37" s="14" t="s">
        <v>0</v>
      </c>
      <c r="F37" s="17" t="s">
        <v>0</v>
      </c>
    </row>
    <row r="38" spans="1:6" ht="21" customHeight="1">
      <c r="A38" s="16" t="s">
        <v>42</v>
      </c>
      <c r="B38" s="17">
        <f>B30+B31+B32+B33+B34</f>
        <v>7520994.7199999997</v>
      </c>
      <c r="C38" s="15" t="s">
        <v>43</v>
      </c>
      <c r="D38" s="17">
        <f>D30+D31+D32+D33</f>
        <v>7520994.7199999997</v>
      </c>
      <c r="E38" s="16" t="s">
        <v>43</v>
      </c>
      <c r="F38" s="17">
        <f>F30+F33</f>
        <v>7520994.7199999997</v>
      </c>
    </row>
    <row r="39" spans="1:6" ht="14.25" hidden="1" customHeight="1">
      <c r="A39" s="9" t="s">
        <v>0</v>
      </c>
      <c r="B39" s="10" t="s">
        <v>0</v>
      </c>
      <c r="C39" s="11"/>
      <c r="D39" s="10"/>
      <c r="E39" s="9" t="s">
        <v>0</v>
      </c>
      <c r="F39" s="10" t="s">
        <v>0</v>
      </c>
    </row>
    <row r="40" spans="1:6" ht="14.25" customHeight="1">
      <c r="A40" s="12"/>
      <c r="B40" s="13"/>
      <c r="C40" s="12"/>
      <c r="D40" s="13"/>
      <c r="E40" s="12"/>
      <c r="F40" s="13"/>
    </row>
    <row r="41" spans="1:6" ht="14.25" customHeight="1">
      <c r="A41" s="12"/>
      <c r="B41" s="12"/>
      <c r="C41" s="12"/>
      <c r="D41" s="13"/>
      <c r="E41" s="12"/>
      <c r="F41" s="13"/>
    </row>
    <row r="42" spans="1:6" ht="14.25" customHeight="1">
      <c r="A42" s="12"/>
      <c r="B42" s="12"/>
      <c r="C42" s="12"/>
      <c r="D42" s="13"/>
      <c r="E42" s="12"/>
      <c r="F42" s="13"/>
    </row>
    <row r="43" spans="1:6" ht="14.25" customHeight="1">
      <c r="B43" s="8"/>
      <c r="C43" s="8"/>
      <c r="D43" s="8"/>
      <c r="F43" s="7"/>
    </row>
    <row r="44" spans="1:6" ht="14.25" customHeight="1">
      <c r="B44" s="8"/>
      <c r="C44" s="8"/>
      <c r="D44" s="8"/>
      <c r="F44" s="8"/>
    </row>
    <row r="45" spans="1:6" ht="14.25" customHeight="1">
      <c r="B45" s="8"/>
      <c r="C45" s="8"/>
      <c r="D45" s="8"/>
      <c r="F45" s="8"/>
    </row>
    <row r="46" spans="1:6" ht="14.25" customHeight="1">
      <c r="B46" s="8"/>
      <c r="C46" s="8"/>
      <c r="D46" s="8"/>
      <c r="F46" s="8"/>
    </row>
    <row r="47" spans="1:6" ht="14.25" customHeight="1">
      <c r="B47" s="8"/>
      <c r="C47" s="8"/>
      <c r="D47" s="8"/>
      <c r="F47" s="8"/>
    </row>
    <row r="48" spans="1:6" ht="14.25" customHeight="1">
      <c r="B48" s="8"/>
      <c r="C48" s="8"/>
      <c r="D48" s="8"/>
      <c r="F48" s="8"/>
    </row>
    <row r="49" spans="2:4" ht="14.25" customHeight="1">
      <c r="B49" s="8"/>
      <c r="C49" s="8"/>
      <c r="D49" s="8"/>
    </row>
  </sheetData>
  <mergeCells count="1">
    <mergeCell ref="A1:F1"/>
  </mergeCells>
  <phoneticPr fontId="2" type="noConversion"/>
  <printOptions horizontalCentered="1" verticalCentered="1"/>
  <pageMargins left="0.59055118110236227" right="0.59055118110236227" top="0.59055118110236227" bottom="0.59055118110236227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Zeros="0" tabSelected="1" workbookViewId="0">
      <selection activeCell="W7" sqref="W7"/>
    </sheetView>
  </sheetViews>
  <sheetFormatPr defaultRowHeight="14.25" customHeight="1"/>
  <cols>
    <col min="1" max="3" width="4.7109375" customWidth="1"/>
    <col min="4" max="4" width="31.28515625" customWidth="1"/>
    <col min="5" max="10" width="12.7109375" customWidth="1"/>
    <col min="11" max="19" width="0" hidden="1" customWidth="1"/>
  </cols>
  <sheetData>
    <row r="1" spans="1:21" ht="27" customHeight="1">
      <c r="A1" s="41" t="s">
        <v>127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ht="15" customHeight="1">
      <c r="A2" s="56" t="s">
        <v>70</v>
      </c>
      <c r="B2" s="57"/>
      <c r="C2" s="57"/>
      <c r="D2" s="57"/>
      <c r="E2" s="57"/>
      <c r="F2" s="57"/>
      <c r="G2" s="57"/>
      <c r="H2" s="57"/>
      <c r="I2" s="57"/>
      <c r="J2" s="57"/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3" t="s">
        <v>0</v>
      </c>
      <c r="S2" s="33" t="s">
        <v>0</v>
      </c>
    </row>
    <row r="3" spans="1:21" ht="36" customHeight="1">
      <c r="A3" s="38" t="s">
        <v>71</v>
      </c>
      <c r="B3" s="38" t="s">
        <v>72</v>
      </c>
      <c r="C3" s="38" t="s">
        <v>73</v>
      </c>
      <c r="D3" s="39" t="s">
        <v>74</v>
      </c>
      <c r="E3" s="39" t="s">
        <v>75</v>
      </c>
      <c r="F3" s="40" t="s">
        <v>76</v>
      </c>
      <c r="G3" s="40" t="s">
        <v>77</v>
      </c>
      <c r="H3" s="36" t="s">
        <v>78</v>
      </c>
      <c r="I3" s="36" t="s">
        <v>97</v>
      </c>
      <c r="J3" s="36" t="s">
        <v>79</v>
      </c>
      <c r="K3" s="36" t="s">
        <v>80</v>
      </c>
      <c r="L3" s="36" t="s">
        <v>81</v>
      </c>
      <c r="M3" s="36" t="s">
        <v>82</v>
      </c>
      <c r="N3" s="36" t="s">
        <v>83</v>
      </c>
      <c r="O3" s="36" t="s">
        <v>84</v>
      </c>
      <c r="P3" s="36" t="s">
        <v>85</v>
      </c>
      <c r="Q3" s="37" t="s">
        <v>86</v>
      </c>
      <c r="R3" s="37" t="s">
        <v>87</v>
      </c>
      <c r="S3" s="34" t="s">
        <v>88</v>
      </c>
    </row>
    <row r="4" spans="1:21" ht="21" customHeight="1">
      <c r="A4" s="43"/>
      <c r="B4" s="44"/>
      <c r="C4" s="44"/>
      <c r="D4" s="45" t="s">
        <v>89</v>
      </c>
      <c r="E4" s="51">
        <f t="shared" ref="E4:E7" si="0">F4+G4</f>
        <v>4327995</v>
      </c>
      <c r="F4" s="51">
        <f t="shared" ref="F4:F7" si="1">H4+I4+J4</f>
        <v>4327995</v>
      </c>
      <c r="G4" s="52"/>
      <c r="H4" s="53">
        <f>H5+H27+H34+H42</f>
        <v>2459156</v>
      </c>
      <c r="I4" s="53">
        <f t="shared" ref="I4:J4" si="2">I5+I27+I34+I42</f>
        <v>549680</v>
      </c>
      <c r="J4" s="53">
        <f t="shared" si="2"/>
        <v>1319159</v>
      </c>
      <c r="K4" s="53"/>
      <c r="L4" s="53"/>
      <c r="M4" s="53"/>
      <c r="N4" s="53"/>
      <c r="O4" s="53"/>
      <c r="P4" s="53"/>
      <c r="Q4" s="53"/>
      <c r="R4" s="53"/>
      <c r="S4" s="53"/>
      <c r="T4" s="50"/>
      <c r="U4" s="50"/>
    </row>
    <row r="5" spans="1:21" ht="21" customHeight="1">
      <c r="A5" s="46">
        <v>207</v>
      </c>
      <c r="B5" s="44"/>
      <c r="C5" s="44"/>
      <c r="D5" s="45" t="s">
        <v>90</v>
      </c>
      <c r="E5" s="51">
        <f t="shared" si="0"/>
        <v>3013024</v>
      </c>
      <c r="F5" s="51">
        <f t="shared" si="1"/>
        <v>3013024</v>
      </c>
      <c r="G5" s="54"/>
      <c r="H5" s="55">
        <f>H6+H9+H12</f>
        <v>2459156</v>
      </c>
      <c r="I5" s="55">
        <f t="shared" ref="I5:J5" si="3">I6+I9+I12</f>
        <v>548000</v>
      </c>
      <c r="J5" s="55">
        <f t="shared" si="3"/>
        <v>5868</v>
      </c>
      <c r="K5" s="55"/>
      <c r="L5" s="55"/>
      <c r="M5" s="55"/>
      <c r="N5" s="55"/>
      <c r="O5" s="55"/>
      <c r="P5" s="55"/>
      <c r="Q5" s="55"/>
      <c r="R5" s="55"/>
      <c r="S5" s="55"/>
      <c r="T5" s="50"/>
      <c r="U5" s="50"/>
    </row>
    <row r="6" spans="1:21" ht="21" customHeight="1">
      <c r="A6" s="43"/>
      <c r="B6" s="47" t="s">
        <v>91</v>
      </c>
      <c r="C6" s="44"/>
      <c r="D6" s="45" t="s">
        <v>94</v>
      </c>
      <c r="E6" s="51">
        <f t="shared" si="0"/>
        <v>1889124</v>
      </c>
      <c r="F6" s="51">
        <f t="shared" si="1"/>
        <v>1889124</v>
      </c>
      <c r="G6" s="54"/>
      <c r="H6" s="55">
        <v>1450256</v>
      </c>
      <c r="I6" s="55">
        <v>433000</v>
      </c>
      <c r="J6" s="55">
        <v>5868</v>
      </c>
      <c r="K6" s="55"/>
      <c r="L6" s="55"/>
      <c r="M6" s="55"/>
      <c r="N6" s="55"/>
      <c r="O6" s="55"/>
      <c r="P6" s="55"/>
      <c r="Q6" s="55"/>
      <c r="R6" s="55"/>
      <c r="S6" s="55"/>
      <c r="T6" s="50"/>
      <c r="U6" s="50"/>
    </row>
    <row r="7" spans="1:21" ht="21" customHeight="1">
      <c r="A7" s="43"/>
      <c r="B7" s="47"/>
      <c r="C7" s="47" t="s">
        <v>92</v>
      </c>
      <c r="D7" s="45" t="s">
        <v>95</v>
      </c>
      <c r="E7" s="51">
        <f t="shared" si="0"/>
        <v>1889124</v>
      </c>
      <c r="F7" s="51">
        <f t="shared" si="1"/>
        <v>1889124</v>
      </c>
      <c r="G7" s="54"/>
      <c r="H7" s="55">
        <v>1450256</v>
      </c>
      <c r="I7" s="55">
        <v>433000</v>
      </c>
      <c r="J7" s="55">
        <v>5868</v>
      </c>
      <c r="K7" s="55"/>
      <c r="L7" s="55"/>
      <c r="M7" s="55"/>
      <c r="N7" s="55"/>
      <c r="O7" s="55"/>
      <c r="P7" s="55"/>
      <c r="Q7" s="55"/>
      <c r="R7" s="55"/>
      <c r="S7" s="55"/>
      <c r="T7" s="50"/>
      <c r="U7" s="50"/>
    </row>
    <row r="8" spans="1:21" ht="21" customHeight="1">
      <c r="A8" s="43">
        <v>207</v>
      </c>
      <c r="B8" s="47" t="s">
        <v>93</v>
      </c>
      <c r="C8" s="47" t="s">
        <v>92</v>
      </c>
      <c r="D8" s="45" t="s">
        <v>96</v>
      </c>
      <c r="E8" s="51">
        <f>F8+G8</f>
        <v>1889124</v>
      </c>
      <c r="F8" s="51">
        <f>H8+I8+J8</f>
        <v>1889124</v>
      </c>
      <c r="G8" s="54"/>
      <c r="H8" s="55">
        <v>1450256</v>
      </c>
      <c r="I8" s="55">
        <v>433000</v>
      </c>
      <c r="J8" s="55">
        <v>5868</v>
      </c>
      <c r="K8" s="55"/>
      <c r="L8" s="55"/>
      <c r="M8" s="55"/>
      <c r="N8" s="55"/>
      <c r="O8" s="55"/>
      <c r="P8" s="55"/>
      <c r="Q8" s="55"/>
      <c r="R8" s="55"/>
      <c r="S8" s="55"/>
      <c r="T8" s="50"/>
      <c r="U8" s="50"/>
    </row>
    <row r="9" spans="1:21" ht="21" customHeight="1">
      <c r="A9" s="43"/>
      <c r="B9" s="47" t="s">
        <v>93</v>
      </c>
      <c r="C9" s="47"/>
      <c r="D9" s="45" t="s">
        <v>94</v>
      </c>
      <c r="E9" s="51">
        <f t="shared" ref="E9:E23" si="4">F9+G9</f>
        <v>766316</v>
      </c>
      <c r="F9" s="51">
        <f t="shared" ref="F9:F23" si="5">H9+I9+J9</f>
        <v>766316</v>
      </c>
      <c r="G9" s="54"/>
      <c r="H9" s="55">
        <v>681316</v>
      </c>
      <c r="I9" s="55">
        <v>85000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0"/>
      <c r="U9" s="50"/>
    </row>
    <row r="10" spans="1:21" ht="21" customHeight="1">
      <c r="A10" s="43"/>
      <c r="B10" s="47"/>
      <c r="C10" s="47" t="s">
        <v>93</v>
      </c>
      <c r="D10" s="45" t="s">
        <v>98</v>
      </c>
      <c r="E10" s="51">
        <f t="shared" si="4"/>
        <v>766316</v>
      </c>
      <c r="F10" s="51">
        <f t="shared" si="5"/>
        <v>766316</v>
      </c>
      <c r="G10" s="54"/>
      <c r="H10" s="55">
        <v>681316</v>
      </c>
      <c r="I10" s="55">
        <v>85000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0"/>
      <c r="U10" s="50"/>
    </row>
    <row r="11" spans="1:21" ht="21" customHeight="1">
      <c r="A11" s="43">
        <v>207</v>
      </c>
      <c r="B11" s="47" t="s">
        <v>93</v>
      </c>
      <c r="C11" s="47" t="s">
        <v>93</v>
      </c>
      <c r="D11" s="45" t="s">
        <v>105</v>
      </c>
      <c r="E11" s="51">
        <f t="shared" si="4"/>
        <v>766316</v>
      </c>
      <c r="F11" s="51">
        <f t="shared" si="5"/>
        <v>766316</v>
      </c>
      <c r="G11" s="54"/>
      <c r="H11" s="55">
        <v>681316</v>
      </c>
      <c r="I11" s="55">
        <v>85000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0"/>
      <c r="U11" s="50"/>
    </row>
    <row r="12" spans="1:21" ht="21" customHeight="1">
      <c r="A12" s="43"/>
      <c r="B12" s="47" t="s">
        <v>93</v>
      </c>
      <c r="C12" s="47"/>
      <c r="D12" s="45" t="s">
        <v>94</v>
      </c>
      <c r="E12" s="51">
        <f t="shared" si="4"/>
        <v>357584</v>
      </c>
      <c r="F12" s="51">
        <f t="shared" si="5"/>
        <v>357584</v>
      </c>
      <c r="G12" s="54"/>
      <c r="H12" s="55">
        <v>327584</v>
      </c>
      <c r="I12" s="55">
        <v>30000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0"/>
      <c r="U12" s="50"/>
    </row>
    <row r="13" spans="1:21" ht="21" customHeight="1">
      <c r="A13" s="43"/>
      <c r="B13" s="47"/>
      <c r="C13" s="47" t="s">
        <v>99</v>
      </c>
      <c r="D13" s="45" t="s">
        <v>106</v>
      </c>
      <c r="E13" s="51">
        <f t="shared" si="4"/>
        <v>357584</v>
      </c>
      <c r="F13" s="51">
        <f t="shared" si="5"/>
        <v>357584</v>
      </c>
      <c r="G13" s="54"/>
      <c r="H13" s="55">
        <v>327584</v>
      </c>
      <c r="I13" s="55">
        <v>30000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0"/>
      <c r="U13" s="50"/>
    </row>
    <row r="14" spans="1:21" ht="21" customHeight="1">
      <c r="A14" s="43">
        <v>207</v>
      </c>
      <c r="B14" s="47" t="s">
        <v>93</v>
      </c>
      <c r="C14" s="47" t="s">
        <v>99</v>
      </c>
      <c r="D14" s="45" t="s">
        <v>107</v>
      </c>
      <c r="E14" s="51">
        <f t="shared" si="4"/>
        <v>357584</v>
      </c>
      <c r="F14" s="51">
        <f t="shared" si="5"/>
        <v>357584</v>
      </c>
      <c r="G14" s="54"/>
      <c r="H14" s="55">
        <v>327584</v>
      </c>
      <c r="I14" s="55">
        <v>30000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0"/>
      <c r="U14" s="50"/>
    </row>
    <row r="15" spans="1:21" ht="21" hidden="1" customHeight="1">
      <c r="A15" s="43"/>
      <c r="B15" s="47" t="s">
        <v>93</v>
      </c>
      <c r="C15" s="47"/>
      <c r="D15" s="45" t="s">
        <v>94</v>
      </c>
      <c r="E15" s="51">
        <f t="shared" si="4"/>
        <v>0</v>
      </c>
      <c r="F15" s="51">
        <f t="shared" si="5"/>
        <v>0</v>
      </c>
      <c r="G15" s="5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0"/>
      <c r="U15" s="50"/>
    </row>
    <row r="16" spans="1:21" ht="21" hidden="1" customHeight="1">
      <c r="A16" s="43"/>
      <c r="B16" s="47"/>
      <c r="C16" s="47" t="s">
        <v>100</v>
      </c>
      <c r="D16" s="45" t="s">
        <v>108</v>
      </c>
      <c r="E16" s="51">
        <f t="shared" si="4"/>
        <v>0</v>
      </c>
      <c r="F16" s="51">
        <f t="shared" si="5"/>
        <v>0</v>
      </c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0"/>
      <c r="U16" s="50"/>
    </row>
    <row r="17" spans="1:21" ht="21" hidden="1" customHeight="1">
      <c r="A17" s="43">
        <v>207</v>
      </c>
      <c r="B17" s="47" t="s">
        <v>93</v>
      </c>
      <c r="C17" s="47" t="s">
        <v>100</v>
      </c>
      <c r="D17" s="45" t="s">
        <v>109</v>
      </c>
      <c r="E17" s="51">
        <f t="shared" si="4"/>
        <v>0</v>
      </c>
      <c r="F17" s="51">
        <f t="shared" si="5"/>
        <v>0</v>
      </c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0"/>
      <c r="U17" s="50"/>
    </row>
    <row r="18" spans="1:21" ht="21" hidden="1" customHeight="1">
      <c r="A18" s="43"/>
      <c r="B18" s="47" t="s">
        <v>93</v>
      </c>
      <c r="C18" s="47"/>
      <c r="D18" s="45" t="s">
        <v>94</v>
      </c>
      <c r="E18" s="51">
        <f t="shared" si="4"/>
        <v>0</v>
      </c>
      <c r="F18" s="51">
        <f t="shared" si="5"/>
        <v>0</v>
      </c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0"/>
      <c r="U18" s="50"/>
    </row>
    <row r="19" spans="1:21" ht="21" hidden="1" customHeight="1">
      <c r="A19" s="43"/>
      <c r="B19" s="47"/>
      <c r="C19" s="47" t="s">
        <v>101</v>
      </c>
      <c r="D19" s="45" t="s">
        <v>110</v>
      </c>
      <c r="E19" s="51">
        <f t="shared" si="4"/>
        <v>0</v>
      </c>
      <c r="F19" s="51">
        <f t="shared" si="5"/>
        <v>0</v>
      </c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0"/>
      <c r="U19" s="50"/>
    </row>
    <row r="20" spans="1:21" ht="21" hidden="1" customHeight="1">
      <c r="A20" s="43">
        <v>207</v>
      </c>
      <c r="B20" s="47" t="s">
        <v>93</v>
      </c>
      <c r="C20" s="47" t="s">
        <v>101</v>
      </c>
      <c r="D20" s="45" t="s">
        <v>109</v>
      </c>
      <c r="E20" s="51">
        <f t="shared" si="4"/>
        <v>0</v>
      </c>
      <c r="F20" s="51">
        <f t="shared" si="5"/>
        <v>0</v>
      </c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0"/>
      <c r="U20" s="50"/>
    </row>
    <row r="21" spans="1:21" ht="21" hidden="1" customHeight="1">
      <c r="A21" s="43"/>
      <c r="B21" s="47" t="s">
        <v>93</v>
      </c>
      <c r="C21" s="47"/>
      <c r="D21" s="45" t="s">
        <v>94</v>
      </c>
      <c r="E21" s="51">
        <f t="shared" si="4"/>
        <v>0</v>
      </c>
      <c r="F21" s="51">
        <f t="shared" si="5"/>
        <v>0</v>
      </c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0"/>
      <c r="U21" s="50"/>
    </row>
    <row r="22" spans="1:21" ht="21" hidden="1" customHeight="1">
      <c r="A22" s="43"/>
      <c r="B22" s="47"/>
      <c r="C22" s="47" t="s">
        <v>102</v>
      </c>
      <c r="D22" s="45" t="s">
        <v>111</v>
      </c>
      <c r="E22" s="51">
        <f t="shared" si="4"/>
        <v>0</v>
      </c>
      <c r="F22" s="51">
        <f t="shared" si="5"/>
        <v>0</v>
      </c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0"/>
      <c r="U22" s="50"/>
    </row>
    <row r="23" spans="1:21" ht="21" hidden="1" customHeight="1">
      <c r="A23" s="43">
        <v>207</v>
      </c>
      <c r="B23" s="47" t="s">
        <v>93</v>
      </c>
      <c r="C23" s="47" t="s">
        <v>102</v>
      </c>
      <c r="D23" s="45" t="s">
        <v>109</v>
      </c>
      <c r="E23" s="51">
        <f t="shared" si="4"/>
        <v>0</v>
      </c>
      <c r="F23" s="51">
        <f t="shared" si="5"/>
        <v>0</v>
      </c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0"/>
      <c r="U23" s="50"/>
    </row>
    <row r="24" spans="1:21" ht="21" hidden="1" customHeight="1">
      <c r="A24" s="43"/>
      <c r="B24" s="47" t="s">
        <v>93</v>
      </c>
      <c r="C24" s="47"/>
      <c r="D24" s="45" t="s">
        <v>94</v>
      </c>
      <c r="E24" s="51">
        <f t="shared" ref="E24:E47" si="6">F24+G24</f>
        <v>0</v>
      </c>
      <c r="F24" s="51">
        <f t="shared" ref="F24:F47" si="7">H24+I24+J24</f>
        <v>0</v>
      </c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0"/>
      <c r="U24" s="50"/>
    </row>
    <row r="25" spans="1:21" ht="21" hidden="1" customHeight="1">
      <c r="A25" s="43"/>
      <c r="B25" s="47"/>
      <c r="C25" s="47" t="s">
        <v>103</v>
      </c>
      <c r="D25" s="45" t="s">
        <v>112</v>
      </c>
      <c r="E25" s="51">
        <f t="shared" si="6"/>
        <v>0</v>
      </c>
      <c r="F25" s="51">
        <f t="shared" si="7"/>
        <v>0</v>
      </c>
      <c r="G25" s="5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0"/>
      <c r="U25" s="50"/>
    </row>
    <row r="26" spans="1:21" ht="21" hidden="1" customHeight="1">
      <c r="A26" s="43">
        <v>207</v>
      </c>
      <c r="B26" s="47" t="s">
        <v>93</v>
      </c>
      <c r="C26" s="47" t="s">
        <v>103</v>
      </c>
      <c r="D26" s="45" t="s">
        <v>109</v>
      </c>
      <c r="E26" s="51">
        <f t="shared" si="6"/>
        <v>0</v>
      </c>
      <c r="F26" s="51">
        <f t="shared" si="7"/>
        <v>0</v>
      </c>
      <c r="G26" s="5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0"/>
      <c r="U26" s="50"/>
    </row>
    <row r="27" spans="1:21" ht="21" customHeight="1">
      <c r="A27" s="43">
        <v>208</v>
      </c>
      <c r="B27" s="47"/>
      <c r="C27" s="47"/>
      <c r="D27" s="45" t="s">
        <v>113</v>
      </c>
      <c r="E27" s="51">
        <f t="shared" si="6"/>
        <v>1033622</v>
      </c>
      <c r="F27" s="51">
        <f t="shared" si="7"/>
        <v>1033622</v>
      </c>
      <c r="G27" s="54"/>
      <c r="H27" s="55"/>
      <c r="I27" s="55">
        <f>I28+I31</f>
        <v>1680</v>
      </c>
      <c r="J27" s="55">
        <f>J28+J31</f>
        <v>1031942</v>
      </c>
      <c r="K27" s="55"/>
      <c r="L27" s="55"/>
      <c r="M27" s="55"/>
      <c r="N27" s="55"/>
      <c r="O27" s="55"/>
      <c r="P27" s="55"/>
      <c r="Q27" s="55"/>
      <c r="R27" s="55"/>
      <c r="S27" s="55"/>
      <c r="T27" s="50"/>
      <c r="U27" s="50"/>
    </row>
    <row r="28" spans="1:21" ht="21" customHeight="1">
      <c r="A28" s="43"/>
      <c r="B28" s="47" t="s">
        <v>100</v>
      </c>
      <c r="C28" s="47"/>
      <c r="D28" s="45" t="s">
        <v>114</v>
      </c>
      <c r="E28" s="51">
        <f t="shared" si="6"/>
        <v>929942</v>
      </c>
      <c r="F28" s="51">
        <f t="shared" si="7"/>
        <v>929942</v>
      </c>
      <c r="G28" s="54"/>
      <c r="H28" s="55"/>
      <c r="I28" s="55">
        <f>I29</f>
        <v>1176</v>
      </c>
      <c r="J28" s="55">
        <f>J29</f>
        <v>928766</v>
      </c>
      <c r="K28" s="55"/>
      <c r="L28" s="55"/>
      <c r="M28" s="55"/>
      <c r="N28" s="55"/>
      <c r="O28" s="55"/>
      <c r="P28" s="55"/>
      <c r="Q28" s="55"/>
      <c r="R28" s="55"/>
      <c r="S28" s="55"/>
      <c r="T28" s="50"/>
      <c r="U28" s="50"/>
    </row>
    <row r="29" spans="1:21" ht="21" customHeight="1">
      <c r="A29" s="43"/>
      <c r="B29" s="47"/>
      <c r="C29" s="47" t="s">
        <v>92</v>
      </c>
      <c r="D29" s="45" t="s">
        <v>115</v>
      </c>
      <c r="E29" s="51">
        <f t="shared" si="6"/>
        <v>929942</v>
      </c>
      <c r="F29" s="51">
        <f t="shared" si="7"/>
        <v>929942</v>
      </c>
      <c r="G29" s="54"/>
      <c r="H29" s="55"/>
      <c r="I29" s="55">
        <f>I30</f>
        <v>1176</v>
      </c>
      <c r="J29" s="55">
        <f>J30</f>
        <v>928766</v>
      </c>
      <c r="K29" s="55"/>
      <c r="L29" s="55"/>
      <c r="M29" s="55"/>
      <c r="N29" s="55"/>
      <c r="O29" s="55"/>
      <c r="P29" s="55"/>
      <c r="Q29" s="55"/>
      <c r="R29" s="55"/>
      <c r="S29" s="55"/>
      <c r="T29" s="50"/>
      <c r="U29" s="50"/>
    </row>
    <row r="30" spans="1:21" ht="21" customHeight="1">
      <c r="A30" s="43">
        <v>208</v>
      </c>
      <c r="B30" s="47" t="s">
        <v>100</v>
      </c>
      <c r="C30" s="47" t="s">
        <v>92</v>
      </c>
      <c r="D30" s="45" t="s">
        <v>116</v>
      </c>
      <c r="E30" s="51">
        <f t="shared" si="6"/>
        <v>929942</v>
      </c>
      <c r="F30" s="51">
        <f t="shared" si="7"/>
        <v>929942</v>
      </c>
      <c r="G30" s="54"/>
      <c r="H30" s="55"/>
      <c r="I30" s="55">
        <v>1176</v>
      </c>
      <c r="J30" s="55">
        <v>928766</v>
      </c>
      <c r="K30" s="55"/>
      <c r="L30" s="55"/>
      <c r="M30" s="55"/>
      <c r="N30" s="55"/>
      <c r="O30" s="55"/>
      <c r="P30" s="55"/>
      <c r="Q30" s="55"/>
      <c r="R30" s="55"/>
      <c r="S30" s="55"/>
      <c r="T30" s="50"/>
      <c r="U30" s="50"/>
    </row>
    <row r="31" spans="1:21" ht="21" customHeight="1">
      <c r="A31" s="43"/>
      <c r="B31" s="47" t="s">
        <v>100</v>
      </c>
      <c r="C31" s="47"/>
      <c r="D31" s="45" t="s">
        <v>114</v>
      </c>
      <c r="E31" s="51">
        <f t="shared" si="6"/>
        <v>103680</v>
      </c>
      <c r="F31" s="51">
        <f t="shared" si="7"/>
        <v>103680</v>
      </c>
      <c r="G31" s="54"/>
      <c r="H31" s="55"/>
      <c r="I31" s="55">
        <f>I32</f>
        <v>504</v>
      </c>
      <c r="J31" s="55">
        <f>J32</f>
        <v>103176</v>
      </c>
      <c r="K31" s="55"/>
      <c r="L31" s="55"/>
      <c r="M31" s="55"/>
      <c r="N31" s="55"/>
      <c r="O31" s="55"/>
      <c r="P31" s="55"/>
      <c r="Q31" s="55"/>
      <c r="R31" s="55"/>
      <c r="S31" s="55"/>
      <c r="T31" s="50"/>
      <c r="U31" s="50"/>
    </row>
    <row r="32" spans="1:21" ht="21" customHeight="1">
      <c r="A32" s="43"/>
      <c r="B32" s="47"/>
      <c r="C32" s="47" t="s">
        <v>104</v>
      </c>
      <c r="D32" s="45" t="s">
        <v>117</v>
      </c>
      <c r="E32" s="51">
        <f t="shared" si="6"/>
        <v>103680</v>
      </c>
      <c r="F32" s="51">
        <f t="shared" si="7"/>
        <v>103680</v>
      </c>
      <c r="G32" s="54"/>
      <c r="H32" s="55"/>
      <c r="I32" s="55">
        <f>I33</f>
        <v>504</v>
      </c>
      <c r="J32" s="55">
        <f>J33</f>
        <v>103176</v>
      </c>
      <c r="K32" s="55"/>
      <c r="L32" s="55"/>
      <c r="M32" s="55"/>
      <c r="N32" s="55"/>
      <c r="O32" s="55"/>
      <c r="P32" s="55"/>
      <c r="Q32" s="55"/>
      <c r="R32" s="55"/>
      <c r="S32" s="55"/>
      <c r="T32" s="50"/>
      <c r="U32" s="50"/>
    </row>
    <row r="33" spans="1:21" ht="21" customHeight="1">
      <c r="A33" s="43">
        <v>208</v>
      </c>
      <c r="B33" s="47" t="s">
        <v>100</v>
      </c>
      <c r="C33" s="47" t="s">
        <v>104</v>
      </c>
      <c r="D33" s="45" t="s">
        <v>105</v>
      </c>
      <c r="E33" s="51">
        <f t="shared" si="6"/>
        <v>103680</v>
      </c>
      <c r="F33" s="51">
        <f t="shared" si="7"/>
        <v>103680</v>
      </c>
      <c r="G33" s="54"/>
      <c r="H33" s="55"/>
      <c r="I33" s="55">
        <v>504</v>
      </c>
      <c r="J33" s="55">
        <v>103176</v>
      </c>
      <c r="K33" s="55"/>
      <c r="L33" s="55"/>
      <c r="M33" s="55"/>
      <c r="N33" s="55"/>
      <c r="O33" s="55"/>
      <c r="P33" s="55"/>
      <c r="Q33" s="55"/>
      <c r="R33" s="55"/>
      <c r="S33" s="55"/>
      <c r="T33" s="50"/>
      <c r="U33" s="50"/>
    </row>
    <row r="34" spans="1:21" ht="21" customHeight="1">
      <c r="A34" s="43">
        <v>210</v>
      </c>
      <c r="B34" s="47"/>
      <c r="C34" s="47"/>
      <c r="D34" s="45" t="s">
        <v>118</v>
      </c>
      <c r="E34" s="51">
        <f t="shared" si="6"/>
        <v>90556</v>
      </c>
      <c r="F34" s="51">
        <f t="shared" si="7"/>
        <v>90556</v>
      </c>
      <c r="G34" s="54"/>
      <c r="H34" s="55"/>
      <c r="I34" s="55"/>
      <c r="J34" s="55">
        <f>J35+J38-1</f>
        <v>90556</v>
      </c>
      <c r="K34" s="55"/>
      <c r="L34" s="55"/>
      <c r="M34" s="55"/>
      <c r="N34" s="55"/>
      <c r="O34" s="55"/>
      <c r="P34" s="55"/>
      <c r="Q34" s="55"/>
      <c r="R34" s="55"/>
      <c r="S34" s="55"/>
      <c r="T34" s="50"/>
      <c r="U34" s="50"/>
    </row>
    <row r="35" spans="1:21" ht="21" customHeight="1">
      <c r="A35" s="43"/>
      <c r="B35" s="47" t="s">
        <v>100</v>
      </c>
      <c r="C35" s="47"/>
      <c r="D35" s="45" t="s">
        <v>119</v>
      </c>
      <c r="E35" s="51">
        <f t="shared" si="6"/>
        <v>53439</v>
      </c>
      <c r="F35" s="51">
        <f t="shared" si="7"/>
        <v>53439</v>
      </c>
      <c r="G35" s="54"/>
      <c r="H35" s="55"/>
      <c r="I35" s="55"/>
      <c r="J35" s="55">
        <f>J36</f>
        <v>53439</v>
      </c>
      <c r="K35" s="55"/>
      <c r="L35" s="55"/>
      <c r="M35" s="55"/>
      <c r="N35" s="55"/>
      <c r="O35" s="55"/>
      <c r="P35" s="55"/>
      <c r="Q35" s="55"/>
      <c r="R35" s="55"/>
      <c r="S35" s="55"/>
      <c r="T35" s="50"/>
      <c r="U35" s="50"/>
    </row>
    <row r="36" spans="1:21" ht="21" customHeight="1">
      <c r="A36" s="43"/>
      <c r="B36" s="47"/>
      <c r="C36" s="47" t="s">
        <v>92</v>
      </c>
      <c r="D36" s="45" t="s">
        <v>120</v>
      </c>
      <c r="E36" s="51">
        <f t="shared" si="6"/>
        <v>53439</v>
      </c>
      <c r="F36" s="51">
        <f t="shared" si="7"/>
        <v>53439</v>
      </c>
      <c r="G36" s="54"/>
      <c r="H36" s="55"/>
      <c r="I36" s="55"/>
      <c r="J36" s="55">
        <f>J37</f>
        <v>53439</v>
      </c>
      <c r="K36" s="55"/>
      <c r="L36" s="55"/>
      <c r="M36" s="55"/>
      <c r="N36" s="55"/>
      <c r="O36" s="55"/>
      <c r="P36" s="55"/>
      <c r="Q36" s="55"/>
      <c r="R36" s="55"/>
      <c r="S36" s="55"/>
      <c r="T36" s="50"/>
      <c r="U36" s="50"/>
    </row>
    <row r="37" spans="1:21" ht="21" customHeight="1">
      <c r="A37" s="43">
        <v>210</v>
      </c>
      <c r="B37" s="47" t="s">
        <v>100</v>
      </c>
      <c r="C37" s="47" t="s">
        <v>92</v>
      </c>
      <c r="D37" s="45" t="s">
        <v>122</v>
      </c>
      <c r="E37" s="51">
        <f t="shared" si="6"/>
        <v>53439</v>
      </c>
      <c r="F37" s="51">
        <f t="shared" si="7"/>
        <v>53439</v>
      </c>
      <c r="G37" s="54"/>
      <c r="H37" s="55"/>
      <c r="I37" s="55"/>
      <c r="J37" s="55">
        <v>53439</v>
      </c>
      <c r="K37" s="55"/>
      <c r="L37" s="55"/>
      <c r="M37" s="55"/>
      <c r="N37" s="55"/>
      <c r="O37" s="55"/>
      <c r="P37" s="55"/>
      <c r="Q37" s="55"/>
      <c r="R37" s="55"/>
      <c r="S37" s="55"/>
      <c r="T37" s="50"/>
      <c r="U37" s="50"/>
    </row>
    <row r="38" spans="1:21" ht="21" customHeight="1">
      <c r="A38" s="43"/>
      <c r="B38" s="47" t="s">
        <v>100</v>
      </c>
      <c r="C38" s="47"/>
      <c r="D38" s="45" t="s">
        <v>119</v>
      </c>
      <c r="E38" s="51">
        <f t="shared" si="6"/>
        <v>37118</v>
      </c>
      <c r="F38" s="51">
        <f t="shared" si="7"/>
        <v>37118</v>
      </c>
      <c r="G38" s="54"/>
      <c r="H38" s="55"/>
      <c r="I38" s="55"/>
      <c r="J38" s="55">
        <f>J39</f>
        <v>37118</v>
      </c>
      <c r="K38" s="55"/>
      <c r="L38" s="55"/>
      <c r="M38" s="55"/>
      <c r="N38" s="55"/>
      <c r="O38" s="55"/>
      <c r="P38" s="55"/>
      <c r="Q38" s="55"/>
      <c r="R38" s="55"/>
      <c r="S38" s="55"/>
      <c r="T38" s="50"/>
      <c r="U38" s="50"/>
    </row>
    <row r="39" spans="1:21" ht="21" customHeight="1">
      <c r="A39" s="43"/>
      <c r="B39" s="47"/>
      <c r="C39" s="47" t="s">
        <v>104</v>
      </c>
      <c r="D39" s="45" t="s">
        <v>121</v>
      </c>
      <c r="E39" s="51">
        <f t="shared" si="6"/>
        <v>37118</v>
      </c>
      <c r="F39" s="51">
        <f t="shared" si="7"/>
        <v>37118</v>
      </c>
      <c r="G39" s="54"/>
      <c r="H39" s="55"/>
      <c r="I39" s="55"/>
      <c r="J39" s="55">
        <f>J40+J41</f>
        <v>37118</v>
      </c>
      <c r="K39" s="55"/>
      <c r="L39" s="55"/>
      <c r="M39" s="55"/>
      <c r="N39" s="55"/>
      <c r="O39" s="55"/>
      <c r="P39" s="55"/>
      <c r="Q39" s="55"/>
      <c r="R39" s="55"/>
      <c r="S39" s="55"/>
      <c r="T39" s="50"/>
      <c r="U39" s="50"/>
    </row>
    <row r="40" spans="1:21" ht="21" customHeight="1">
      <c r="A40" s="43">
        <v>210</v>
      </c>
      <c r="B40" s="47" t="s">
        <v>100</v>
      </c>
      <c r="C40" s="47" t="s">
        <v>104</v>
      </c>
      <c r="D40" s="45" t="s">
        <v>122</v>
      </c>
      <c r="E40" s="51">
        <f t="shared" si="6"/>
        <v>27904</v>
      </c>
      <c r="F40" s="51">
        <f t="shared" si="7"/>
        <v>27904</v>
      </c>
      <c r="G40" s="54"/>
      <c r="H40" s="55"/>
      <c r="I40" s="55"/>
      <c r="J40" s="55">
        <v>27904</v>
      </c>
      <c r="K40" s="55"/>
      <c r="L40" s="55"/>
      <c r="M40" s="55"/>
      <c r="N40" s="55"/>
      <c r="O40" s="55"/>
      <c r="P40" s="55"/>
      <c r="Q40" s="55"/>
      <c r="R40" s="55"/>
      <c r="S40" s="55"/>
      <c r="T40" s="50"/>
      <c r="U40" s="50"/>
    </row>
    <row r="41" spans="1:21" ht="21" customHeight="1">
      <c r="A41" s="43">
        <v>210</v>
      </c>
      <c r="B41" s="47" t="s">
        <v>100</v>
      </c>
      <c r="C41" s="47" t="s">
        <v>104</v>
      </c>
      <c r="D41" s="45" t="s">
        <v>107</v>
      </c>
      <c r="E41" s="51">
        <f t="shared" si="6"/>
        <v>9214</v>
      </c>
      <c r="F41" s="51">
        <f t="shared" si="7"/>
        <v>9214</v>
      </c>
      <c r="G41" s="54"/>
      <c r="H41" s="55"/>
      <c r="I41" s="55"/>
      <c r="J41" s="55">
        <v>9214</v>
      </c>
      <c r="K41" s="55"/>
      <c r="L41" s="55"/>
      <c r="M41" s="55"/>
      <c r="N41" s="55"/>
      <c r="O41" s="55"/>
      <c r="P41" s="55"/>
      <c r="Q41" s="55"/>
      <c r="R41" s="55"/>
      <c r="S41" s="55"/>
      <c r="T41" s="50"/>
      <c r="U41" s="50"/>
    </row>
    <row r="42" spans="1:21" ht="21" customHeight="1">
      <c r="A42" s="43">
        <v>221</v>
      </c>
      <c r="B42" s="47"/>
      <c r="C42" s="47"/>
      <c r="D42" s="45" t="s">
        <v>123</v>
      </c>
      <c r="E42" s="51">
        <f t="shared" si="6"/>
        <v>190793</v>
      </c>
      <c r="F42" s="51">
        <f t="shared" si="7"/>
        <v>190793</v>
      </c>
      <c r="G42" s="54"/>
      <c r="H42" s="55"/>
      <c r="I42" s="55"/>
      <c r="J42" s="55">
        <f>J43</f>
        <v>190793</v>
      </c>
      <c r="K42" s="55"/>
      <c r="L42" s="55"/>
      <c r="M42" s="55"/>
      <c r="N42" s="55"/>
      <c r="O42" s="55"/>
      <c r="P42" s="55"/>
      <c r="Q42" s="55"/>
      <c r="R42" s="55"/>
      <c r="S42" s="55"/>
      <c r="T42" s="50"/>
      <c r="U42" s="50"/>
    </row>
    <row r="43" spans="1:21" ht="21" customHeight="1">
      <c r="A43" s="43"/>
      <c r="B43" s="47" t="s">
        <v>104</v>
      </c>
      <c r="C43" s="47"/>
      <c r="D43" s="45" t="s">
        <v>124</v>
      </c>
      <c r="E43" s="51">
        <f t="shared" si="6"/>
        <v>190793</v>
      </c>
      <c r="F43" s="51">
        <f t="shared" si="7"/>
        <v>190793</v>
      </c>
      <c r="G43" s="54"/>
      <c r="H43" s="55"/>
      <c r="I43" s="55"/>
      <c r="J43" s="55">
        <f>J44</f>
        <v>190793</v>
      </c>
      <c r="K43" s="55"/>
      <c r="L43" s="55"/>
      <c r="M43" s="55"/>
      <c r="N43" s="55"/>
      <c r="O43" s="55"/>
      <c r="P43" s="55"/>
      <c r="Q43" s="55"/>
      <c r="R43" s="55"/>
      <c r="S43" s="55"/>
      <c r="T43" s="50"/>
      <c r="U43" s="50"/>
    </row>
    <row r="44" spans="1:21" ht="21" customHeight="1">
      <c r="A44" s="43"/>
      <c r="B44" s="47"/>
      <c r="C44" s="47" t="s">
        <v>92</v>
      </c>
      <c r="D44" s="45" t="s">
        <v>125</v>
      </c>
      <c r="E44" s="51">
        <f t="shared" si="6"/>
        <v>190793</v>
      </c>
      <c r="F44" s="51">
        <f t="shared" si="7"/>
        <v>190793</v>
      </c>
      <c r="G44" s="54"/>
      <c r="H44" s="55"/>
      <c r="I44" s="55"/>
      <c r="J44" s="55">
        <f>J45+J46+J47</f>
        <v>190793</v>
      </c>
      <c r="K44" s="55"/>
      <c r="L44" s="55"/>
      <c r="M44" s="55"/>
      <c r="N44" s="55"/>
      <c r="O44" s="55"/>
      <c r="P44" s="55"/>
      <c r="Q44" s="55"/>
      <c r="R44" s="55"/>
      <c r="S44" s="55"/>
      <c r="T44" s="50"/>
      <c r="U44" s="50"/>
    </row>
    <row r="45" spans="1:21" ht="21" customHeight="1">
      <c r="A45" s="43">
        <v>221</v>
      </c>
      <c r="B45" s="47" t="s">
        <v>104</v>
      </c>
      <c r="C45" s="47" t="s">
        <v>92</v>
      </c>
      <c r="D45" s="45" t="s">
        <v>116</v>
      </c>
      <c r="E45" s="51">
        <f t="shared" si="6"/>
        <v>125194</v>
      </c>
      <c r="F45" s="51">
        <f t="shared" si="7"/>
        <v>125194</v>
      </c>
      <c r="G45" s="54"/>
      <c r="H45" s="55"/>
      <c r="I45" s="55"/>
      <c r="J45" s="55">
        <v>125194</v>
      </c>
      <c r="K45" s="55"/>
      <c r="L45" s="55"/>
      <c r="M45" s="55"/>
      <c r="N45" s="55"/>
      <c r="O45" s="55"/>
      <c r="P45" s="55"/>
      <c r="Q45" s="55"/>
      <c r="R45" s="55"/>
      <c r="S45" s="55"/>
      <c r="T45" s="50"/>
      <c r="U45" s="50"/>
    </row>
    <row r="46" spans="1:21" ht="21" customHeight="1">
      <c r="A46" s="43">
        <v>221</v>
      </c>
      <c r="B46" s="47" t="s">
        <v>104</v>
      </c>
      <c r="C46" s="47" t="s">
        <v>92</v>
      </c>
      <c r="D46" s="45" t="s">
        <v>122</v>
      </c>
      <c r="E46" s="51">
        <f t="shared" si="6"/>
        <v>44366</v>
      </c>
      <c r="F46" s="51">
        <f t="shared" si="7"/>
        <v>44366</v>
      </c>
      <c r="G46" s="54"/>
      <c r="H46" s="55"/>
      <c r="I46" s="55"/>
      <c r="J46" s="55">
        <v>44366</v>
      </c>
      <c r="K46" s="55"/>
      <c r="L46" s="55"/>
      <c r="M46" s="55"/>
      <c r="N46" s="55"/>
      <c r="O46" s="55"/>
      <c r="P46" s="55"/>
      <c r="Q46" s="55"/>
      <c r="R46" s="55"/>
      <c r="S46" s="55"/>
      <c r="T46" s="50"/>
      <c r="U46" s="50"/>
    </row>
    <row r="47" spans="1:21" ht="21" customHeight="1">
      <c r="A47" s="43">
        <v>221</v>
      </c>
      <c r="B47" s="47" t="s">
        <v>104</v>
      </c>
      <c r="C47" s="47" t="s">
        <v>92</v>
      </c>
      <c r="D47" s="45" t="s">
        <v>107</v>
      </c>
      <c r="E47" s="51">
        <f t="shared" si="6"/>
        <v>21233</v>
      </c>
      <c r="F47" s="51">
        <f t="shared" si="7"/>
        <v>21233</v>
      </c>
      <c r="G47" s="54"/>
      <c r="H47" s="55"/>
      <c r="I47" s="55"/>
      <c r="J47" s="55">
        <v>21233</v>
      </c>
      <c r="K47" s="55"/>
      <c r="L47" s="55"/>
      <c r="M47" s="55"/>
      <c r="N47" s="55"/>
      <c r="O47" s="55"/>
      <c r="P47" s="55"/>
      <c r="Q47" s="55"/>
      <c r="R47" s="55"/>
      <c r="S47" s="55"/>
      <c r="T47" s="50"/>
      <c r="U47" s="50"/>
    </row>
    <row r="48" spans="1:21" ht="14.25" customHeight="1">
      <c r="A48" s="12"/>
      <c r="B48" s="48"/>
      <c r="C48" s="48"/>
      <c r="D48" s="12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:21" ht="14.25" customHeight="1">
      <c r="A49" s="12"/>
      <c r="B49" s="48"/>
      <c r="C49" s="48"/>
      <c r="D49" s="12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ht="14.25" customHeight="1">
      <c r="A50" s="12"/>
      <c r="B50" s="48"/>
      <c r="C50" s="48"/>
      <c r="D50" s="12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:21" ht="14.25" customHeight="1">
      <c r="A51" s="12"/>
      <c r="B51" s="48"/>
      <c r="C51" s="48"/>
      <c r="D51" s="12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:21" ht="14.25" customHeight="1">
      <c r="A52" s="12"/>
      <c r="B52" s="48"/>
      <c r="C52" s="48"/>
      <c r="D52" s="12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:21" ht="14.25" customHeight="1">
      <c r="A53" s="12"/>
      <c r="B53" s="48"/>
      <c r="C53" s="48"/>
      <c r="D53" s="12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ht="14.25" customHeight="1">
      <c r="A54" s="12"/>
      <c r="B54" s="48"/>
      <c r="C54" s="48"/>
      <c r="D54" s="12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ht="14.25" customHeight="1">
      <c r="A55" s="12"/>
      <c r="B55" s="48"/>
      <c r="C55" s="48"/>
      <c r="D55" s="1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ht="14.25" customHeight="1">
      <c r="A56" s="12"/>
      <c r="B56" s="49"/>
      <c r="C56" s="49"/>
      <c r="D56" s="12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ht="14.25" customHeight="1">
      <c r="A57" s="12"/>
      <c r="B57" s="49"/>
      <c r="C57" s="49"/>
      <c r="D57" s="1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ht="14.25" customHeight="1">
      <c r="A58" s="12"/>
      <c r="B58" s="12"/>
      <c r="C58" s="12"/>
      <c r="D58" s="12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ht="14.25" customHeight="1">
      <c r="A59" s="12"/>
      <c r="B59" s="12"/>
      <c r="C59" s="12"/>
      <c r="D59" s="12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ht="14.25" customHeight="1">
      <c r="A60" s="12"/>
      <c r="B60" s="12"/>
      <c r="C60" s="12"/>
      <c r="D60" s="12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ht="14.25" customHeight="1">
      <c r="A61" s="12"/>
      <c r="B61" s="12"/>
      <c r="C61" s="12"/>
      <c r="D61" s="12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ht="14.25" customHeight="1"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4.25" customHeight="1"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14.25" customHeight="1"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5:21" ht="14.25" customHeight="1"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5:21" ht="14.25" customHeight="1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5:21" ht="14.25" customHeight="1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5:21" ht="14.25" customHeight="1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5:21" ht="14.25" customHeight="1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</sheetData>
  <mergeCells count="2">
    <mergeCell ref="A2:J2"/>
    <mergeCell ref="A1:S1"/>
  </mergeCells>
  <phoneticPr fontId="6" type="noConversion"/>
  <printOptions horizontalCentered="1"/>
  <pageMargins left="0.39370078740157483" right="0.39370078740157483" top="0.59055118110236227" bottom="0.59055118110236227" header="0" footer="0"/>
  <pageSetup paperSize="9" scale="85" orientation="portrait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showZeros="0" workbookViewId="0">
      <selection activeCell="V16" sqref="V16"/>
    </sheetView>
  </sheetViews>
  <sheetFormatPr defaultRowHeight="14.25" customHeight="1"/>
  <cols>
    <col min="1" max="3" width="4.7109375" customWidth="1"/>
    <col min="4" max="4" width="22.5703125" customWidth="1"/>
    <col min="5" max="10" width="12.7109375" customWidth="1"/>
    <col min="11" max="19" width="0" hidden="1" customWidth="1"/>
  </cols>
  <sheetData>
    <row r="1" spans="1:21" ht="34.5" customHeight="1">
      <c r="A1" s="41" t="s">
        <v>128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ht="22.5" customHeight="1">
      <c r="A2" s="56" t="s">
        <v>70</v>
      </c>
      <c r="B2" s="57"/>
      <c r="C2" s="57"/>
      <c r="D2" s="57"/>
      <c r="E2" s="57"/>
      <c r="F2" s="57"/>
      <c r="G2" s="57"/>
      <c r="H2" s="57"/>
      <c r="I2" s="57"/>
      <c r="J2" s="57"/>
      <c r="K2" s="35" t="s">
        <v>0</v>
      </c>
      <c r="L2" s="35" t="s">
        <v>0</v>
      </c>
      <c r="M2" s="35" t="s">
        <v>0</v>
      </c>
      <c r="N2" s="35" t="s">
        <v>0</v>
      </c>
      <c r="O2" s="35" t="s">
        <v>0</v>
      </c>
      <c r="P2" s="35" t="s">
        <v>0</v>
      </c>
      <c r="Q2" s="35" t="s">
        <v>0</v>
      </c>
      <c r="R2" s="33" t="s">
        <v>0</v>
      </c>
      <c r="S2" s="33" t="s">
        <v>0</v>
      </c>
    </row>
    <row r="3" spans="1:21" ht="44.25" customHeight="1">
      <c r="A3" s="38" t="s">
        <v>71</v>
      </c>
      <c r="B3" s="38" t="s">
        <v>72</v>
      </c>
      <c r="C3" s="38" t="s">
        <v>73</v>
      </c>
      <c r="D3" s="39" t="s">
        <v>74</v>
      </c>
      <c r="E3" s="39" t="s">
        <v>75</v>
      </c>
      <c r="F3" s="40" t="s">
        <v>76</v>
      </c>
      <c r="G3" s="40" t="s">
        <v>77</v>
      </c>
      <c r="H3" s="36" t="s">
        <v>78</v>
      </c>
      <c r="I3" s="36" t="s">
        <v>79</v>
      </c>
      <c r="J3" s="36" t="s">
        <v>126</v>
      </c>
      <c r="K3" s="36" t="s">
        <v>80</v>
      </c>
      <c r="L3" s="36" t="s">
        <v>81</v>
      </c>
      <c r="M3" s="36" t="s">
        <v>82</v>
      </c>
      <c r="N3" s="36" t="s">
        <v>83</v>
      </c>
      <c r="O3" s="36" t="s">
        <v>84</v>
      </c>
      <c r="P3" s="36" t="s">
        <v>85</v>
      </c>
      <c r="Q3" s="37" t="s">
        <v>86</v>
      </c>
      <c r="R3" s="37" t="s">
        <v>87</v>
      </c>
      <c r="S3" s="34" t="s">
        <v>88</v>
      </c>
    </row>
    <row r="4" spans="1:21" ht="21" customHeight="1">
      <c r="A4" s="43"/>
      <c r="B4" s="44"/>
      <c r="C4" s="44"/>
      <c r="D4" s="45" t="s">
        <v>89</v>
      </c>
      <c r="E4" s="51">
        <f t="shared" ref="E4:E7" si="0">F4+G4</f>
        <v>3193000</v>
      </c>
      <c r="F4" s="51">
        <f t="shared" ref="F4:F7" si="1">H4+I4+J4</f>
        <v>3193000</v>
      </c>
      <c r="G4" s="52"/>
      <c r="H4" s="53">
        <f>H5+H27+H34+H42</f>
        <v>1473000</v>
      </c>
      <c r="I4" s="53">
        <f t="shared" ref="I4:J4" si="2">I5+I27+I34+I42</f>
        <v>0</v>
      </c>
      <c r="J4" s="53">
        <f t="shared" si="2"/>
        <v>1720000</v>
      </c>
      <c r="K4" s="53"/>
      <c r="L4" s="53"/>
      <c r="M4" s="53"/>
      <c r="N4" s="53"/>
      <c r="O4" s="53"/>
      <c r="P4" s="53"/>
      <c r="Q4" s="53"/>
      <c r="R4" s="53"/>
      <c r="S4" s="53"/>
      <c r="T4" s="50"/>
      <c r="U4" s="50"/>
    </row>
    <row r="5" spans="1:21" ht="21" customHeight="1">
      <c r="A5" s="46">
        <v>207</v>
      </c>
      <c r="B5" s="44"/>
      <c r="C5" s="44"/>
      <c r="D5" s="45" t="s">
        <v>90</v>
      </c>
      <c r="E5" s="51">
        <f t="shared" si="0"/>
        <v>3193000</v>
      </c>
      <c r="F5" s="51">
        <f t="shared" si="1"/>
        <v>3193000</v>
      </c>
      <c r="G5" s="54"/>
      <c r="H5" s="55">
        <f t="shared" ref="H5:I5" si="3">H15+H18+H21+H24</f>
        <v>1473000</v>
      </c>
      <c r="I5" s="55">
        <f t="shared" si="3"/>
        <v>0</v>
      </c>
      <c r="J5" s="55">
        <f>J15+J18+J21+J24</f>
        <v>1720000</v>
      </c>
      <c r="K5" s="55"/>
      <c r="L5" s="55"/>
      <c r="M5" s="55"/>
      <c r="N5" s="55"/>
      <c r="O5" s="55"/>
      <c r="P5" s="55"/>
      <c r="Q5" s="55"/>
      <c r="R5" s="55"/>
      <c r="S5" s="55"/>
      <c r="T5" s="50"/>
      <c r="U5" s="50"/>
    </row>
    <row r="6" spans="1:21" ht="21" hidden="1" customHeight="1">
      <c r="A6" s="43"/>
      <c r="B6" s="47" t="s">
        <v>91</v>
      </c>
      <c r="C6" s="44"/>
      <c r="D6" s="45" t="s">
        <v>94</v>
      </c>
      <c r="E6" s="51">
        <f t="shared" si="0"/>
        <v>0</v>
      </c>
      <c r="F6" s="51">
        <f t="shared" si="1"/>
        <v>0</v>
      </c>
      <c r="G6" s="54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0"/>
      <c r="U6" s="50"/>
    </row>
    <row r="7" spans="1:21" ht="21" hidden="1" customHeight="1">
      <c r="A7" s="43"/>
      <c r="B7" s="47"/>
      <c r="C7" s="47" t="s">
        <v>92</v>
      </c>
      <c r="D7" s="45" t="s">
        <v>95</v>
      </c>
      <c r="E7" s="51">
        <f t="shared" si="0"/>
        <v>0</v>
      </c>
      <c r="F7" s="51">
        <f t="shared" si="1"/>
        <v>0</v>
      </c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0"/>
      <c r="U7" s="50"/>
    </row>
    <row r="8" spans="1:21" ht="21" hidden="1" customHeight="1">
      <c r="A8" s="43">
        <v>207</v>
      </c>
      <c r="B8" s="47" t="s">
        <v>93</v>
      </c>
      <c r="C8" s="47" t="s">
        <v>92</v>
      </c>
      <c r="D8" s="45" t="s">
        <v>96</v>
      </c>
      <c r="E8" s="51">
        <f>F8+G8</f>
        <v>0</v>
      </c>
      <c r="F8" s="51">
        <f>H8+I8+J8</f>
        <v>0</v>
      </c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0"/>
      <c r="U8" s="50"/>
    </row>
    <row r="9" spans="1:21" ht="21" hidden="1" customHeight="1">
      <c r="A9" s="43"/>
      <c r="B9" s="47" t="s">
        <v>93</v>
      </c>
      <c r="C9" s="47"/>
      <c r="D9" s="45" t="s">
        <v>94</v>
      </c>
      <c r="E9" s="51">
        <f t="shared" ref="E9:E47" si="4">F9+G9</f>
        <v>0</v>
      </c>
      <c r="F9" s="51">
        <f t="shared" ref="F9:F47" si="5">H9+I9+J9</f>
        <v>0</v>
      </c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0"/>
      <c r="U9" s="50"/>
    </row>
    <row r="10" spans="1:21" ht="21" hidden="1" customHeight="1">
      <c r="A10" s="43"/>
      <c r="B10" s="47"/>
      <c r="C10" s="47" t="s">
        <v>93</v>
      </c>
      <c r="D10" s="45" t="s">
        <v>98</v>
      </c>
      <c r="E10" s="51">
        <f t="shared" si="4"/>
        <v>0</v>
      </c>
      <c r="F10" s="51">
        <f t="shared" si="5"/>
        <v>0</v>
      </c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0"/>
      <c r="U10" s="50"/>
    </row>
    <row r="11" spans="1:21" ht="21" hidden="1" customHeight="1">
      <c r="A11" s="43">
        <v>207</v>
      </c>
      <c r="B11" s="47" t="s">
        <v>93</v>
      </c>
      <c r="C11" s="47" t="s">
        <v>93</v>
      </c>
      <c r="D11" s="45" t="s">
        <v>105</v>
      </c>
      <c r="E11" s="51">
        <f t="shared" si="4"/>
        <v>0</v>
      </c>
      <c r="F11" s="51">
        <f t="shared" si="5"/>
        <v>0</v>
      </c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0"/>
      <c r="U11" s="50"/>
    </row>
    <row r="12" spans="1:21" ht="21" hidden="1" customHeight="1">
      <c r="A12" s="43"/>
      <c r="B12" s="47" t="s">
        <v>93</v>
      </c>
      <c r="C12" s="47"/>
      <c r="D12" s="45" t="s">
        <v>94</v>
      </c>
      <c r="E12" s="51">
        <f t="shared" si="4"/>
        <v>0</v>
      </c>
      <c r="F12" s="51">
        <f t="shared" si="5"/>
        <v>0</v>
      </c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0"/>
      <c r="U12" s="50"/>
    </row>
    <row r="13" spans="1:21" ht="21" hidden="1" customHeight="1">
      <c r="A13" s="43"/>
      <c r="B13" s="47"/>
      <c r="C13" s="47" t="s">
        <v>99</v>
      </c>
      <c r="D13" s="45" t="s">
        <v>106</v>
      </c>
      <c r="E13" s="51">
        <f t="shared" si="4"/>
        <v>0</v>
      </c>
      <c r="F13" s="51">
        <f t="shared" si="5"/>
        <v>0</v>
      </c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0"/>
      <c r="U13" s="50"/>
    </row>
    <row r="14" spans="1:21" ht="21" hidden="1" customHeight="1">
      <c r="A14" s="43">
        <v>207</v>
      </c>
      <c r="B14" s="47" t="s">
        <v>93</v>
      </c>
      <c r="C14" s="47" t="s">
        <v>99</v>
      </c>
      <c r="D14" s="45" t="s">
        <v>107</v>
      </c>
      <c r="E14" s="51">
        <f t="shared" si="4"/>
        <v>0</v>
      </c>
      <c r="F14" s="51">
        <f t="shared" si="5"/>
        <v>0</v>
      </c>
      <c r="G14" s="54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0"/>
      <c r="U14" s="50"/>
    </row>
    <row r="15" spans="1:21" ht="21" customHeight="1">
      <c r="A15" s="43"/>
      <c r="B15" s="47" t="s">
        <v>93</v>
      </c>
      <c r="C15" s="47"/>
      <c r="D15" s="45" t="s">
        <v>94</v>
      </c>
      <c r="E15" s="51">
        <f t="shared" si="4"/>
        <v>1270000</v>
      </c>
      <c r="F15" s="51">
        <f t="shared" si="5"/>
        <v>1270000</v>
      </c>
      <c r="G15" s="54"/>
      <c r="H15" s="55"/>
      <c r="I15" s="55"/>
      <c r="J15" s="55">
        <f>J16</f>
        <v>1270000</v>
      </c>
      <c r="K15" s="55"/>
      <c r="L15" s="55"/>
      <c r="M15" s="55"/>
      <c r="N15" s="55"/>
      <c r="O15" s="55"/>
      <c r="P15" s="55"/>
      <c r="Q15" s="55"/>
      <c r="R15" s="55"/>
      <c r="S15" s="55"/>
      <c r="T15" s="50"/>
      <c r="U15" s="50"/>
    </row>
    <row r="16" spans="1:21" ht="21" customHeight="1">
      <c r="A16" s="43"/>
      <c r="B16" s="47"/>
      <c r="C16" s="47" t="s">
        <v>100</v>
      </c>
      <c r="D16" s="45" t="s">
        <v>108</v>
      </c>
      <c r="E16" s="51">
        <f t="shared" si="4"/>
        <v>1270000</v>
      </c>
      <c r="F16" s="51">
        <f t="shared" si="5"/>
        <v>1270000</v>
      </c>
      <c r="G16" s="54"/>
      <c r="H16" s="55"/>
      <c r="I16" s="55"/>
      <c r="J16" s="55">
        <f>J17</f>
        <v>1270000</v>
      </c>
      <c r="K16" s="55"/>
      <c r="L16" s="55"/>
      <c r="M16" s="55"/>
      <c r="N16" s="55"/>
      <c r="O16" s="55"/>
      <c r="P16" s="55"/>
      <c r="Q16" s="55"/>
      <c r="R16" s="55"/>
      <c r="S16" s="55"/>
      <c r="T16" s="50"/>
      <c r="U16" s="50"/>
    </row>
    <row r="17" spans="1:21" ht="21" customHeight="1">
      <c r="A17" s="43">
        <v>207</v>
      </c>
      <c r="B17" s="47" t="s">
        <v>93</v>
      </c>
      <c r="C17" s="47" t="s">
        <v>100</v>
      </c>
      <c r="D17" s="45" t="s">
        <v>109</v>
      </c>
      <c r="E17" s="51">
        <f t="shared" si="4"/>
        <v>1270000</v>
      </c>
      <c r="F17" s="51">
        <f t="shared" si="5"/>
        <v>1270000</v>
      </c>
      <c r="G17" s="54"/>
      <c r="H17" s="55"/>
      <c r="I17" s="55"/>
      <c r="J17" s="55">
        <v>1270000</v>
      </c>
      <c r="K17" s="55"/>
      <c r="L17" s="55"/>
      <c r="M17" s="55"/>
      <c r="N17" s="55"/>
      <c r="O17" s="55"/>
      <c r="P17" s="55"/>
      <c r="Q17" s="55"/>
      <c r="R17" s="55"/>
      <c r="S17" s="55"/>
      <c r="T17" s="50"/>
      <c r="U17" s="50"/>
    </row>
    <row r="18" spans="1:21" ht="21" customHeight="1">
      <c r="A18" s="43"/>
      <c r="B18" s="47" t="s">
        <v>93</v>
      </c>
      <c r="C18" s="47"/>
      <c r="D18" s="45" t="s">
        <v>94</v>
      </c>
      <c r="E18" s="51">
        <f t="shared" si="4"/>
        <v>1473000</v>
      </c>
      <c r="F18" s="51">
        <f t="shared" si="5"/>
        <v>1473000</v>
      </c>
      <c r="G18" s="54"/>
      <c r="H18" s="55">
        <f>H19</f>
        <v>1473000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0"/>
      <c r="U18" s="50"/>
    </row>
    <row r="19" spans="1:21" ht="21" customHeight="1">
      <c r="A19" s="43"/>
      <c r="B19" s="47"/>
      <c r="C19" s="47" t="s">
        <v>101</v>
      </c>
      <c r="D19" s="45" t="s">
        <v>110</v>
      </c>
      <c r="E19" s="51">
        <f t="shared" si="4"/>
        <v>1473000</v>
      </c>
      <c r="F19" s="51">
        <f t="shared" si="5"/>
        <v>1473000</v>
      </c>
      <c r="G19" s="54"/>
      <c r="H19" s="55">
        <f>H20</f>
        <v>1473000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0"/>
      <c r="U19" s="50"/>
    </row>
    <row r="20" spans="1:21" ht="21" customHeight="1">
      <c r="A20" s="43">
        <v>207</v>
      </c>
      <c r="B20" s="47" t="s">
        <v>93</v>
      </c>
      <c r="C20" s="47" t="s">
        <v>101</v>
      </c>
      <c r="D20" s="45" t="s">
        <v>109</v>
      </c>
      <c r="E20" s="51">
        <f t="shared" si="4"/>
        <v>1473000</v>
      </c>
      <c r="F20" s="51">
        <f t="shared" si="5"/>
        <v>1473000</v>
      </c>
      <c r="G20" s="54"/>
      <c r="H20" s="55">
        <v>1473000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0"/>
      <c r="U20" s="50"/>
    </row>
    <row r="21" spans="1:21" ht="21" customHeight="1">
      <c r="A21" s="43"/>
      <c r="B21" s="47" t="s">
        <v>93</v>
      </c>
      <c r="C21" s="47"/>
      <c r="D21" s="45" t="s">
        <v>94</v>
      </c>
      <c r="E21" s="51">
        <f t="shared" si="4"/>
        <v>250000</v>
      </c>
      <c r="F21" s="51">
        <f t="shared" si="5"/>
        <v>250000</v>
      </c>
      <c r="G21" s="54"/>
      <c r="H21" s="55"/>
      <c r="I21" s="55"/>
      <c r="J21" s="55">
        <f>J22</f>
        <v>250000</v>
      </c>
      <c r="K21" s="55"/>
      <c r="L21" s="55"/>
      <c r="M21" s="55"/>
      <c r="N21" s="55"/>
      <c r="O21" s="55"/>
      <c r="P21" s="55"/>
      <c r="Q21" s="55"/>
      <c r="R21" s="55"/>
      <c r="S21" s="55"/>
      <c r="T21" s="50"/>
      <c r="U21" s="50"/>
    </row>
    <row r="22" spans="1:21" ht="21" customHeight="1">
      <c r="A22" s="43"/>
      <c r="B22" s="47"/>
      <c r="C22" s="47" t="s">
        <v>102</v>
      </c>
      <c r="D22" s="45" t="s">
        <v>111</v>
      </c>
      <c r="E22" s="51">
        <f t="shared" si="4"/>
        <v>250000</v>
      </c>
      <c r="F22" s="51">
        <f t="shared" si="5"/>
        <v>250000</v>
      </c>
      <c r="G22" s="54"/>
      <c r="H22" s="55"/>
      <c r="I22" s="55"/>
      <c r="J22" s="55">
        <f>J23</f>
        <v>250000</v>
      </c>
      <c r="K22" s="55"/>
      <c r="L22" s="55"/>
      <c r="M22" s="55"/>
      <c r="N22" s="55"/>
      <c r="O22" s="55"/>
      <c r="P22" s="55"/>
      <c r="Q22" s="55"/>
      <c r="R22" s="55"/>
      <c r="S22" s="55"/>
      <c r="T22" s="50"/>
      <c r="U22" s="50"/>
    </row>
    <row r="23" spans="1:21" ht="21" customHeight="1">
      <c r="A23" s="43">
        <v>207</v>
      </c>
      <c r="B23" s="47" t="s">
        <v>93</v>
      </c>
      <c r="C23" s="47" t="s">
        <v>102</v>
      </c>
      <c r="D23" s="45" t="s">
        <v>109</v>
      </c>
      <c r="E23" s="51">
        <f t="shared" si="4"/>
        <v>250000</v>
      </c>
      <c r="F23" s="51">
        <f t="shared" si="5"/>
        <v>250000</v>
      </c>
      <c r="G23" s="54"/>
      <c r="H23" s="55"/>
      <c r="I23" s="55"/>
      <c r="J23" s="55">
        <v>250000</v>
      </c>
      <c r="K23" s="55"/>
      <c r="L23" s="55"/>
      <c r="M23" s="55"/>
      <c r="N23" s="55"/>
      <c r="O23" s="55"/>
      <c r="P23" s="55"/>
      <c r="Q23" s="55"/>
      <c r="R23" s="55"/>
      <c r="S23" s="55"/>
      <c r="T23" s="50"/>
      <c r="U23" s="50"/>
    </row>
    <row r="24" spans="1:21" ht="21" customHeight="1">
      <c r="A24" s="43"/>
      <c r="B24" s="47" t="s">
        <v>93</v>
      </c>
      <c r="C24" s="47"/>
      <c r="D24" s="45" t="s">
        <v>94</v>
      </c>
      <c r="E24" s="51">
        <f t="shared" si="4"/>
        <v>200000</v>
      </c>
      <c r="F24" s="51">
        <f t="shared" si="5"/>
        <v>200000</v>
      </c>
      <c r="G24" s="54"/>
      <c r="H24" s="55"/>
      <c r="I24" s="55"/>
      <c r="J24" s="55">
        <f>J25</f>
        <v>200000</v>
      </c>
      <c r="K24" s="55"/>
      <c r="L24" s="55"/>
      <c r="M24" s="55"/>
      <c r="N24" s="55"/>
      <c r="O24" s="55"/>
      <c r="P24" s="55"/>
      <c r="Q24" s="55"/>
      <c r="R24" s="55"/>
      <c r="S24" s="55"/>
      <c r="T24" s="50"/>
      <c r="U24" s="50"/>
    </row>
    <row r="25" spans="1:21" ht="21" customHeight="1">
      <c r="A25" s="43"/>
      <c r="B25" s="47"/>
      <c r="C25" s="47" t="s">
        <v>103</v>
      </c>
      <c r="D25" s="45" t="s">
        <v>112</v>
      </c>
      <c r="E25" s="51">
        <f t="shared" si="4"/>
        <v>200000</v>
      </c>
      <c r="F25" s="51">
        <f t="shared" si="5"/>
        <v>200000</v>
      </c>
      <c r="G25" s="54"/>
      <c r="H25" s="55"/>
      <c r="I25" s="55"/>
      <c r="J25" s="55">
        <f>J26</f>
        <v>200000</v>
      </c>
      <c r="K25" s="55"/>
      <c r="L25" s="55"/>
      <c r="M25" s="55"/>
      <c r="N25" s="55"/>
      <c r="O25" s="55"/>
      <c r="P25" s="55"/>
      <c r="Q25" s="55"/>
      <c r="R25" s="55"/>
      <c r="S25" s="55"/>
      <c r="T25" s="50"/>
      <c r="U25" s="50"/>
    </row>
    <row r="26" spans="1:21" ht="21" customHeight="1">
      <c r="A26" s="43">
        <v>207</v>
      </c>
      <c r="B26" s="47" t="s">
        <v>93</v>
      </c>
      <c r="C26" s="47" t="s">
        <v>103</v>
      </c>
      <c r="D26" s="45" t="s">
        <v>109</v>
      </c>
      <c r="E26" s="51">
        <f t="shared" si="4"/>
        <v>200000</v>
      </c>
      <c r="F26" s="51">
        <f t="shared" si="5"/>
        <v>200000</v>
      </c>
      <c r="G26" s="54"/>
      <c r="H26" s="55"/>
      <c r="I26" s="55"/>
      <c r="J26" s="55">
        <v>200000</v>
      </c>
      <c r="K26" s="55"/>
      <c r="L26" s="55"/>
      <c r="M26" s="55"/>
      <c r="N26" s="55"/>
      <c r="O26" s="55"/>
      <c r="P26" s="55"/>
      <c r="Q26" s="55"/>
      <c r="R26" s="55"/>
      <c r="S26" s="55"/>
      <c r="T26" s="50"/>
      <c r="U26" s="50"/>
    </row>
    <row r="27" spans="1:21" ht="21" hidden="1" customHeight="1">
      <c r="A27" s="43">
        <v>208</v>
      </c>
      <c r="B27" s="47"/>
      <c r="C27" s="47"/>
      <c r="D27" s="45" t="s">
        <v>113</v>
      </c>
      <c r="E27" s="51">
        <f t="shared" si="4"/>
        <v>0</v>
      </c>
      <c r="F27" s="51">
        <f t="shared" si="5"/>
        <v>0</v>
      </c>
      <c r="G27" s="54"/>
      <c r="H27" s="55"/>
      <c r="I27" s="55">
        <f>I28+I31</f>
        <v>0</v>
      </c>
      <c r="J27" s="55">
        <f>J28+J31</f>
        <v>0</v>
      </c>
      <c r="K27" s="55"/>
      <c r="L27" s="55"/>
      <c r="M27" s="55"/>
      <c r="N27" s="55"/>
      <c r="O27" s="55"/>
      <c r="P27" s="55"/>
      <c r="Q27" s="55"/>
      <c r="R27" s="55"/>
      <c r="S27" s="55"/>
      <c r="T27" s="50"/>
      <c r="U27" s="50"/>
    </row>
    <row r="28" spans="1:21" ht="21" hidden="1" customHeight="1">
      <c r="A28" s="43"/>
      <c r="B28" s="47" t="s">
        <v>100</v>
      </c>
      <c r="C28" s="47"/>
      <c r="D28" s="45" t="s">
        <v>114</v>
      </c>
      <c r="E28" s="51">
        <f t="shared" si="4"/>
        <v>0</v>
      </c>
      <c r="F28" s="51">
        <f t="shared" si="5"/>
        <v>0</v>
      </c>
      <c r="G28" s="54"/>
      <c r="H28" s="55"/>
      <c r="I28" s="55">
        <f>I29</f>
        <v>0</v>
      </c>
      <c r="J28" s="55">
        <f>J29</f>
        <v>0</v>
      </c>
      <c r="K28" s="55"/>
      <c r="L28" s="55"/>
      <c r="M28" s="55"/>
      <c r="N28" s="55"/>
      <c r="O28" s="55"/>
      <c r="P28" s="55"/>
      <c r="Q28" s="55"/>
      <c r="R28" s="55"/>
      <c r="S28" s="55"/>
      <c r="T28" s="50"/>
      <c r="U28" s="50"/>
    </row>
    <row r="29" spans="1:21" ht="21" hidden="1" customHeight="1">
      <c r="A29" s="43"/>
      <c r="B29" s="47"/>
      <c r="C29" s="47" t="s">
        <v>92</v>
      </c>
      <c r="D29" s="45" t="s">
        <v>115</v>
      </c>
      <c r="E29" s="51">
        <f t="shared" si="4"/>
        <v>0</v>
      </c>
      <c r="F29" s="51">
        <f t="shared" si="5"/>
        <v>0</v>
      </c>
      <c r="G29" s="54"/>
      <c r="H29" s="55"/>
      <c r="I29" s="55">
        <f>I30</f>
        <v>0</v>
      </c>
      <c r="J29" s="55">
        <f>J30</f>
        <v>0</v>
      </c>
      <c r="K29" s="55"/>
      <c r="L29" s="55"/>
      <c r="M29" s="55"/>
      <c r="N29" s="55"/>
      <c r="O29" s="55"/>
      <c r="P29" s="55"/>
      <c r="Q29" s="55"/>
      <c r="R29" s="55"/>
      <c r="S29" s="55"/>
      <c r="T29" s="50"/>
      <c r="U29" s="50"/>
    </row>
    <row r="30" spans="1:21" ht="21" hidden="1" customHeight="1">
      <c r="A30" s="43">
        <v>208</v>
      </c>
      <c r="B30" s="47" t="s">
        <v>100</v>
      </c>
      <c r="C30" s="47" t="s">
        <v>92</v>
      </c>
      <c r="D30" s="45" t="s">
        <v>116</v>
      </c>
      <c r="E30" s="51">
        <f t="shared" si="4"/>
        <v>0</v>
      </c>
      <c r="F30" s="51">
        <f t="shared" si="5"/>
        <v>0</v>
      </c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0"/>
      <c r="U30" s="50"/>
    </row>
    <row r="31" spans="1:21" ht="21" hidden="1" customHeight="1">
      <c r="A31" s="43"/>
      <c r="B31" s="47" t="s">
        <v>100</v>
      </c>
      <c r="C31" s="47"/>
      <c r="D31" s="45" t="s">
        <v>114</v>
      </c>
      <c r="E31" s="51">
        <f t="shared" si="4"/>
        <v>0</v>
      </c>
      <c r="F31" s="51">
        <f t="shared" si="5"/>
        <v>0</v>
      </c>
      <c r="G31" s="54"/>
      <c r="H31" s="55"/>
      <c r="I31" s="55">
        <f>I32</f>
        <v>0</v>
      </c>
      <c r="J31" s="55">
        <f>J32</f>
        <v>0</v>
      </c>
      <c r="K31" s="55"/>
      <c r="L31" s="55"/>
      <c r="M31" s="55"/>
      <c r="N31" s="55"/>
      <c r="O31" s="55"/>
      <c r="P31" s="55"/>
      <c r="Q31" s="55"/>
      <c r="R31" s="55"/>
      <c r="S31" s="55"/>
      <c r="T31" s="50"/>
      <c r="U31" s="50"/>
    </row>
    <row r="32" spans="1:21" ht="21" hidden="1" customHeight="1">
      <c r="A32" s="43"/>
      <c r="B32" s="47"/>
      <c r="C32" s="47" t="s">
        <v>104</v>
      </c>
      <c r="D32" s="45" t="s">
        <v>117</v>
      </c>
      <c r="E32" s="51">
        <f t="shared" si="4"/>
        <v>0</v>
      </c>
      <c r="F32" s="51">
        <f t="shared" si="5"/>
        <v>0</v>
      </c>
      <c r="G32" s="54"/>
      <c r="H32" s="55"/>
      <c r="I32" s="55">
        <f>I33</f>
        <v>0</v>
      </c>
      <c r="J32" s="55">
        <f>J33</f>
        <v>0</v>
      </c>
      <c r="K32" s="55"/>
      <c r="L32" s="55"/>
      <c r="M32" s="55"/>
      <c r="N32" s="55"/>
      <c r="O32" s="55"/>
      <c r="P32" s="55"/>
      <c r="Q32" s="55"/>
      <c r="R32" s="55"/>
      <c r="S32" s="55"/>
      <c r="T32" s="50"/>
      <c r="U32" s="50"/>
    </row>
    <row r="33" spans="1:21" ht="21" hidden="1" customHeight="1">
      <c r="A33" s="43">
        <v>208</v>
      </c>
      <c r="B33" s="47" t="s">
        <v>100</v>
      </c>
      <c r="C33" s="47" t="s">
        <v>104</v>
      </c>
      <c r="D33" s="45" t="s">
        <v>105</v>
      </c>
      <c r="E33" s="51">
        <f t="shared" si="4"/>
        <v>0</v>
      </c>
      <c r="F33" s="51">
        <f t="shared" si="5"/>
        <v>0</v>
      </c>
      <c r="G33" s="5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0"/>
      <c r="U33" s="50"/>
    </row>
    <row r="34" spans="1:21" ht="21" hidden="1" customHeight="1">
      <c r="A34" s="43">
        <v>210</v>
      </c>
      <c r="B34" s="47"/>
      <c r="C34" s="47"/>
      <c r="D34" s="45" t="s">
        <v>118</v>
      </c>
      <c r="E34" s="51">
        <f t="shared" si="4"/>
        <v>0</v>
      </c>
      <c r="F34" s="51">
        <f t="shared" si="5"/>
        <v>0</v>
      </c>
      <c r="G34" s="54"/>
      <c r="H34" s="55"/>
      <c r="I34" s="55"/>
      <c r="J34" s="55">
        <f>J35+J38</f>
        <v>0</v>
      </c>
      <c r="K34" s="55"/>
      <c r="L34" s="55"/>
      <c r="M34" s="55"/>
      <c r="N34" s="55"/>
      <c r="O34" s="55"/>
      <c r="P34" s="55"/>
      <c r="Q34" s="55"/>
      <c r="R34" s="55"/>
      <c r="S34" s="55"/>
      <c r="T34" s="50"/>
      <c r="U34" s="50"/>
    </row>
    <row r="35" spans="1:21" ht="21" hidden="1" customHeight="1">
      <c r="A35" s="43"/>
      <c r="B35" s="47" t="s">
        <v>100</v>
      </c>
      <c r="C35" s="47"/>
      <c r="D35" s="45" t="s">
        <v>119</v>
      </c>
      <c r="E35" s="51">
        <f t="shared" si="4"/>
        <v>0</v>
      </c>
      <c r="F35" s="51">
        <f t="shared" si="5"/>
        <v>0</v>
      </c>
      <c r="G35" s="54"/>
      <c r="H35" s="55"/>
      <c r="I35" s="55"/>
      <c r="J35" s="55">
        <f>J36</f>
        <v>0</v>
      </c>
      <c r="K35" s="55"/>
      <c r="L35" s="55"/>
      <c r="M35" s="55"/>
      <c r="N35" s="55"/>
      <c r="O35" s="55"/>
      <c r="P35" s="55"/>
      <c r="Q35" s="55"/>
      <c r="R35" s="55"/>
      <c r="S35" s="55"/>
      <c r="T35" s="50"/>
      <c r="U35" s="50"/>
    </row>
    <row r="36" spans="1:21" ht="21" hidden="1" customHeight="1">
      <c r="A36" s="43"/>
      <c r="B36" s="47"/>
      <c r="C36" s="47" t="s">
        <v>92</v>
      </c>
      <c r="D36" s="45" t="s">
        <v>120</v>
      </c>
      <c r="E36" s="51">
        <f t="shared" si="4"/>
        <v>0</v>
      </c>
      <c r="F36" s="51">
        <f t="shared" si="5"/>
        <v>0</v>
      </c>
      <c r="G36" s="54"/>
      <c r="H36" s="55"/>
      <c r="I36" s="55"/>
      <c r="J36" s="55">
        <f>J37</f>
        <v>0</v>
      </c>
      <c r="K36" s="55"/>
      <c r="L36" s="55"/>
      <c r="M36" s="55"/>
      <c r="N36" s="55"/>
      <c r="O36" s="55"/>
      <c r="P36" s="55"/>
      <c r="Q36" s="55"/>
      <c r="R36" s="55"/>
      <c r="S36" s="55"/>
      <c r="T36" s="50"/>
      <c r="U36" s="50"/>
    </row>
    <row r="37" spans="1:21" ht="21" hidden="1" customHeight="1">
      <c r="A37" s="43">
        <v>210</v>
      </c>
      <c r="B37" s="47" t="s">
        <v>100</v>
      </c>
      <c r="C37" s="47" t="s">
        <v>92</v>
      </c>
      <c r="D37" s="45" t="s">
        <v>122</v>
      </c>
      <c r="E37" s="51">
        <f t="shared" si="4"/>
        <v>0</v>
      </c>
      <c r="F37" s="51">
        <f t="shared" si="5"/>
        <v>0</v>
      </c>
      <c r="G37" s="5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0"/>
      <c r="U37" s="50"/>
    </row>
    <row r="38" spans="1:21" ht="21" hidden="1" customHeight="1">
      <c r="A38" s="43"/>
      <c r="B38" s="47" t="s">
        <v>100</v>
      </c>
      <c r="C38" s="47"/>
      <c r="D38" s="45" t="s">
        <v>119</v>
      </c>
      <c r="E38" s="51">
        <f t="shared" si="4"/>
        <v>0</v>
      </c>
      <c r="F38" s="51">
        <f t="shared" si="5"/>
        <v>0</v>
      </c>
      <c r="G38" s="54"/>
      <c r="H38" s="55"/>
      <c r="I38" s="55"/>
      <c r="J38" s="55">
        <f>J39</f>
        <v>0</v>
      </c>
      <c r="K38" s="55"/>
      <c r="L38" s="55"/>
      <c r="M38" s="55"/>
      <c r="N38" s="55"/>
      <c r="O38" s="55"/>
      <c r="P38" s="55"/>
      <c r="Q38" s="55"/>
      <c r="R38" s="55"/>
      <c r="S38" s="55"/>
      <c r="T38" s="50"/>
      <c r="U38" s="50"/>
    </row>
    <row r="39" spans="1:21" ht="21" hidden="1" customHeight="1">
      <c r="A39" s="43"/>
      <c r="B39" s="47"/>
      <c r="C39" s="47" t="s">
        <v>104</v>
      </c>
      <c r="D39" s="45" t="s">
        <v>121</v>
      </c>
      <c r="E39" s="51">
        <f t="shared" si="4"/>
        <v>0</v>
      </c>
      <c r="F39" s="51">
        <f t="shared" si="5"/>
        <v>0</v>
      </c>
      <c r="G39" s="54"/>
      <c r="H39" s="55"/>
      <c r="I39" s="55"/>
      <c r="J39" s="55">
        <f>J40+J41</f>
        <v>0</v>
      </c>
      <c r="K39" s="55"/>
      <c r="L39" s="55"/>
      <c r="M39" s="55"/>
      <c r="N39" s="55"/>
      <c r="O39" s="55"/>
      <c r="P39" s="55"/>
      <c r="Q39" s="55"/>
      <c r="R39" s="55"/>
      <c r="S39" s="55"/>
      <c r="T39" s="50"/>
      <c r="U39" s="50"/>
    </row>
    <row r="40" spans="1:21" ht="21" hidden="1" customHeight="1">
      <c r="A40" s="43">
        <v>210</v>
      </c>
      <c r="B40" s="47" t="s">
        <v>100</v>
      </c>
      <c r="C40" s="47" t="s">
        <v>104</v>
      </c>
      <c r="D40" s="45" t="s">
        <v>122</v>
      </c>
      <c r="E40" s="51">
        <f t="shared" si="4"/>
        <v>0</v>
      </c>
      <c r="F40" s="51">
        <f t="shared" si="5"/>
        <v>0</v>
      </c>
      <c r="G40" s="54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0"/>
      <c r="U40" s="50"/>
    </row>
    <row r="41" spans="1:21" ht="21" hidden="1" customHeight="1">
      <c r="A41" s="43">
        <v>210</v>
      </c>
      <c r="B41" s="47" t="s">
        <v>100</v>
      </c>
      <c r="C41" s="47" t="s">
        <v>104</v>
      </c>
      <c r="D41" s="45" t="s">
        <v>107</v>
      </c>
      <c r="E41" s="51">
        <f t="shared" si="4"/>
        <v>0</v>
      </c>
      <c r="F41" s="51">
        <f t="shared" si="5"/>
        <v>0</v>
      </c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0"/>
      <c r="U41" s="50"/>
    </row>
    <row r="42" spans="1:21" ht="21" hidden="1" customHeight="1">
      <c r="A42" s="43">
        <v>221</v>
      </c>
      <c r="B42" s="47"/>
      <c r="C42" s="47"/>
      <c r="D42" s="45" t="s">
        <v>123</v>
      </c>
      <c r="E42" s="51">
        <f t="shared" si="4"/>
        <v>0</v>
      </c>
      <c r="F42" s="51">
        <f t="shared" si="5"/>
        <v>0</v>
      </c>
      <c r="G42" s="54"/>
      <c r="H42" s="55"/>
      <c r="I42" s="55"/>
      <c r="J42" s="55">
        <f>J43</f>
        <v>0</v>
      </c>
      <c r="K42" s="55"/>
      <c r="L42" s="55"/>
      <c r="M42" s="55"/>
      <c r="N42" s="55"/>
      <c r="O42" s="55"/>
      <c r="P42" s="55"/>
      <c r="Q42" s="55"/>
      <c r="R42" s="55"/>
      <c r="S42" s="55"/>
      <c r="T42" s="50"/>
      <c r="U42" s="50"/>
    </row>
    <row r="43" spans="1:21" ht="21" hidden="1" customHeight="1">
      <c r="A43" s="43"/>
      <c r="B43" s="47" t="s">
        <v>104</v>
      </c>
      <c r="C43" s="47"/>
      <c r="D43" s="45" t="s">
        <v>124</v>
      </c>
      <c r="E43" s="51">
        <f t="shared" si="4"/>
        <v>0</v>
      </c>
      <c r="F43" s="51">
        <f t="shared" si="5"/>
        <v>0</v>
      </c>
      <c r="G43" s="54"/>
      <c r="H43" s="55"/>
      <c r="I43" s="55"/>
      <c r="J43" s="55">
        <f>J44</f>
        <v>0</v>
      </c>
      <c r="K43" s="55"/>
      <c r="L43" s="55"/>
      <c r="M43" s="55"/>
      <c r="N43" s="55"/>
      <c r="O43" s="55"/>
      <c r="P43" s="55"/>
      <c r="Q43" s="55"/>
      <c r="R43" s="55"/>
      <c r="S43" s="55"/>
      <c r="T43" s="50"/>
      <c r="U43" s="50"/>
    </row>
    <row r="44" spans="1:21" ht="21" hidden="1" customHeight="1">
      <c r="A44" s="43"/>
      <c r="B44" s="47"/>
      <c r="C44" s="47" t="s">
        <v>92</v>
      </c>
      <c r="D44" s="45" t="s">
        <v>125</v>
      </c>
      <c r="E44" s="51">
        <f t="shared" si="4"/>
        <v>0</v>
      </c>
      <c r="F44" s="51">
        <f t="shared" si="5"/>
        <v>0</v>
      </c>
      <c r="G44" s="54"/>
      <c r="H44" s="55"/>
      <c r="I44" s="55"/>
      <c r="J44" s="55">
        <f>J45+J46+J47</f>
        <v>0</v>
      </c>
      <c r="K44" s="55"/>
      <c r="L44" s="55"/>
      <c r="M44" s="55"/>
      <c r="N44" s="55"/>
      <c r="O44" s="55"/>
      <c r="P44" s="55"/>
      <c r="Q44" s="55"/>
      <c r="R44" s="55"/>
      <c r="S44" s="55"/>
      <c r="T44" s="50"/>
      <c r="U44" s="50"/>
    </row>
    <row r="45" spans="1:21" ht="21" hidden="1" customHeight="1">
      <c r="A45" s="43">
        <v>221</v>
      </c>
      <c r="B45" s="47" t="s">
        <v>104</v>
      </c>
      <c r="C45" s="47" t="s">
        <v>92</v>
      </c>
      <c r="D45" s="45" t="s">
        <v>116</v>
      </c>
      <c r="E45" s="51">
        <f t="shared" si="4"/>
        <v>0</v>
      </c>
      <c r="F45" s="51">
        <f t="shared" si="5"/>
        <v>0</v>
      </c>
      <c r="G45" s="54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0"/>
      <c r="U45" s="50"/>
    </row>
    <row r="46" spans="1:21" ht="21" hidden="1" customHeight="1">
      <c r="A46" s="43">
        <v>221</v>
      </c>
      <c r="B46" s="47" t="s">
        <v>104</v>
      </c>
      <c r="C46" s="47" t="s">
        <v>92</v>
      </c>
      <c r="D46" s="45" t="s">
        <v>122</v>
      </c>
      <c r="E46" s="51">
        <f t="shared" si="4"/>
        <v>0</v>
      </c>
      <c r="F46" s="51">
        <f t="shared" si="5"/>
        <v>0</v>
      </c>
      <c r="G46" s="54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0"/>
      <c r="U46" s="50"/>
    </row>
    <row r="47" spans="1:21" ht="21" hidden="1" customHeight="1">
      <c r="A47" s="43">
        <v>221</v>
      </c>
      <c r="B47" s="47" t="s">
        <v>104</v>
      </c>
      <c r="C47" s="47" t="s">
        <v>92</v>
      </c>
      <c r="D47" s="45" t="s">
        <v>107</v>
      </c>
      <c r="E47" s="51">
        <f t="shared" si="4"/>
        <v>0</v>
      </c>
      <c r="F47" s="51">
        <f t="shared" si="5"/>
        <v>0</v>
      </c>
      <c r="G47" s="54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0"/>
      <c r="U47" s="50"/>
    </row>
    <row r="48" spans="1:21" ht="14.25" customHeight="1">
      <c r="A48" s="12"/>
      <c r="B48" s="48"/>
      <c r="C48" s="48"/>
      <c r="D48" s="12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:21" ht="14.25" customHeight="1">
      <c r="A49" s="12"/>
      <c r="B49" s="48"/>
      <c r="C49" s="48"/>
      <c r="D49" s="12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:21" ht="14.25" customHeight="1">
      <c r="A50" s="12"/>
      <c r="B50" s="48"/>
      <c r="C50" s="48"/>
      <c r="D50" s="12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:21" ht="14.25" customHeight="1">
      <c r="A51" s="12"/>
      <c r="B51" s="48"/>
      <c r="C51" s="48"/>
      <c r="D51" s="12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:21" ht="14.25" customHeight="1">
      <c r="A52" s="12"/>
      <c r="B52" s="48"/>
      <c r="C52" s="48"/>
      <c r="D52" s="12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:21" ht="14.25" customHeight="1">
      <c r="A53" s="12"/>
      <c r="B53" s="48"/>
      <c r="C53" s="48"/>
      <c r="D53" s="12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:21" ht="14.25" customHeight="1">
      <c r="A54" s="12"/>
      <c r="B54" s="48"/>
      <c r="C54" s="48"/>
      <c r="D54" s="12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:21" ht="14.25" customHeight="1">
      <c r="A55" s="12"/>
      <c r="B55" s="48"/>
      <c r="C55" s="48"/>
      <c r="D55" s="1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1" ht="14.25" customHeight="1">
      <c r="A56" s="12"/>
      <c r="B56" s="49"/>
      <c r="C56" s="49"/>
      <c r="D56" s="12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ht="14.25" customHeight="1">
      <c r="A57" s="12"/>
      <c r="B57" s="49"/>
      <c r="C57" s="49"/>
      <c r="D57" s="1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:21" ht="14.25" customHeight="1">
      <c r="A58" s="12"/>
      <c r="B58" s="12"/>
      <c r="C58" s="12"/>
      <c r="D58" s="12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:21" ht="14.25" customHeight="1">
      <c r="A59" s="12"/>
      <c r="B59" s="12"/>
      <c r="C59" s="12"/>
      <c r="D59" s="12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ht="14.25" customHeight="1">
      <c r="A60" s="12"/>
      <c r="B60" s="12"/>
      <c r="C60" s="12"/>
      <c r="D60" s="12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ht="14.25" customHeight="1">
      <c r="A61" s="12"/>
      <c r="B61" s="12"/>
      <c r="C61" s="12"/>
      <c r="D61" s="12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  <row r="62" spans="1:21" ht="14.25" customHeight="1"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4.25" customHeight="1"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14.25" customHeight="1"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5:21" ht="14.25" customHeight="1"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5:21" ht="14.25" customHeight="1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5:21" ht="14.25" customHeight="1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5:21" ht="14.25" customHeight="1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5:21" ht="14.25" customHeight="1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</sheetData>
  <mergeCells count="2">
    <mergeCell ref="A1:S1"/>
    <mergeCell ref="A2:J2"/>
  </mergeCells>
  <phoneticPr fontId="6" type="noConversion"/>
  <printOptions horizontalCentered="1"/>
  <pageMargins left="0.59055118110236227" right="0.59055118110236227" top="0.59055118110236227" bottom="0.59055118110236227" header="0" footer="0"/>
  <pageSetup paperSize="9" scale="85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收支总表</vt:lpstr>
      <vt:lpstr>基本支出</vt:lpstr>
      <vt:lpstr>项目支出</vt:lpstr>
      <vt:lpstr>基本支出!Print_Titles</vt:lpstr>
      <vt:lpstr>收支总表!Print_Titles</vt:lpstr>
      <vt:lpstr>项目支出!Print_Titles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mztyg</cp:lastModifiedBy>
  <cp:lastPrinted>2015-05-26T08:21:53Z</cp:lastPrinted>
  <dcterms:created xsi:type="dcterms:W3CDTF">2014-04-21T09:21:55Z</dcterms:created>
  <dcterms:modified xsi:type="dcterms:W3CDTF">2015-05-26T08:21:58Z</dcterms:modified>
</cp:coreProperties>
</file>